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9" i="1"/>
  <c r="E39"/>
  <c r="D39"/>
  <c r="C39"/>
  <c r="B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</calcChain>
</file>

<file path=xl/sharedStrings.xml><?xml version="1.0" encoding="utf-8"?>
<sst xmlns="http://schemas.openxmlformats.org/spreadsheetml/2006/main" count="39" uniqueCount="39">
  <si>
    <t>Доходи загального фонду без врахування трансфертів</t>
  </si>
  <si>
    <t>Назва бюджету</t>
  </si>
  <si>
    <t>Всього (без урах. трансф.)</t>
  </si>
  <si>
    <t xml:space="preserve"> Уточ.пл.</t>
  </si>
  <si>
    <t>Факт</t>
  </si>
  <si>
    <t>%</t>
  </si>
  <si>
    <t>відхилення</t>
  </si>
  <si>
    <t>Бюджет Чернiгiвського р-ну</t>
  </si>
  <si>
    <t>Бюджет селища Седнiв</t>
  </si>
  <si>
    <t>Бюджет с. Анисiв</t>
  </si>
  <si>
    <t>Бюджет с. Боровики</t>
  </si>
  <si>
    <t>Бюджет с. Боромики</t>
  </si>
  <si>
    <t>Бюджет с. Днiпровське</t>
  </si>
  <si>
    <t>Бюджет с. Довжик</t>
  </si>
  <si>
    <t>Бюджет с. Киїнка</t>
  </si>
  <si>
    <t>Бюджет с. Киселiвка</t>
  </si>
  <si>
    <t>Бюджет с. Ковпита</t>
  </si>
  <si>
    <t>Бюджет с. Кувечичi</t>
  </si>
  <si>
    <t>Бюджет с. Мньов</t>
  </si>
  <si>
    <t>Бюджет с. Мохнатин</t>
  </si>
  <si>
    <t>Бюджет с. Новий Бiлоус</t>
  </si>
  <si>
    <t>Бюджет с. Пакуль</t>
  </si>
  <si>
    <t>Бюджет с. Петрушин</t>
  </si>
  <si>
    <t>Бюджет с. Пiски</t>
  </si>
  <si>
    <t>Бюджет с. Трисвятська Слобода</t>
  </si>
  <si>
    <t>Бюджет с. Редькiвка</t>
  </si>
  <si>
    <t>Бюджет с. Роїще</t>
  </si>
  <si>
    <t>Бюджет с. Рудка</t>
  </si>
  <si>
    <t>Бюджет с. Серединка</t>
  </si>
  <si>
    <t>Бюджет с. Слабин</t>
  </si>
  <si>
    <t>Бюджет с. Старий Бiлоус</t>
  </si>
  <si>
    <t>Бюджет с. Терехiвка</t>
  </si>
  <si>
    <t>Бюджет с. Вознесенське</t>
  </si>
  <si>
    <t>Бюджет с. Халявин</t>
  </si>
  <si>
    <t>Бюджет с. Хмiльниця</t>
  </si>
  <si>
    <t>Бюджет с. Черниш</t>
  </si>
  <si>
    <t>Бюджет с. Шестовиця</t>
  </si>
  <si>
    <t>Всього:</t>
  </si>
  <si>
    <t>01  10  2019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</si>
</sst>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14" fontId="4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0" fillId="0" borderId="4" xfId="0" applyBorder="1"/>
    <xf numFmtId="0" fontId="1" fillId="2" borderId="4" xfId="0" applyFont="1" applyFill="1" applyBorder="1"/>
    <xf numFmtId="0" fontId="1" fillId="0" borderId="4" xfId="0" applyFont="1" applyBorder="1" applyAlignment="1">
      <alignment horizontal="center"/>
    </xf>
    <xf numFmtId="164" fontId="0" fillId="0" borderId="4" xfId="0" applyNumberFormat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topLeftCell="A6" zoomScaleNormal="100" zoomScaleSheetLayoutView="100" workbookViewId="0">
      <selection activeCell="E10" sqref="E10"/>
    </sheetView>
  </sheetViews>
  <sheetFormatPr defaultRowHeight="15"/>
  <cols>
    <col min="1" max="1" width="35.42578125" customWidth="1"/>
    <col min="2" max="5" width="13.5703125" customWidth="1"/>
  </cols>
  <sheetData>
    <row r="1" spans="1:5" ht="26.25">
      <c r="A1" s="1" t="s">
        <v>38</v>
      </c>
      <c r="B1" s="2"/>
      <c r="C1" s="2"/>
      <c r="D1" s="2"/>
      <c r="E1" s="2"/>
    </row>
    <row r="2" spans="1:5">
      <c r="A2" s="3"/>
      <c r="B2" s="2"/>
      <c r="C2" s="2"/>
      <c r="D2" s="2"/>
      <c r="E2" s="2"/>
    </row>
    <row r="3" spans="1:5" ht="39.75" customHeight="1">
      <c r="A3" s="4"/>
      <c r="B3" s="11" t="s">
        <v>0</v>
      </c>
      <c r="C3" s="12"/>
      <c r="D3" s="12"/>
      <c r="E3" s="13"/>
    </row>
    <row r="4" spans="1:5">
      <c r="A4" s="5"/>
      <c r="B4" s="2"/>
      <c r="C4" s="2"/>
      <c r="D4" s="2"/>
      <c r="E4" s="2"/>
    </row>
    <row r="5" spans="1:5" ht="18">
      <c r="A5" s="6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>
      <c r="A7" s="7" t="s">
        <v>1</v>
      </c>
      <c r="B7" s="14" t="s">
        <v>2</v>
      </c>
      <c r="C7" s="15"/>
      <c r="D7" s="7"/>
      <c r="E7" s="7"/>
    </row>
    <row r="8" spans="1:5">
      <c r="A8" s="7"/>
      <c r="B8" s="9" t="s">
        <v>3</v>
      </c>
      <c r="C8" s="9" t="s">
        <v>4</v>
      </c>
      <c r="D8" s="7" t="s">
        <v>5</v>
      </c>
      <c r="E8" s="7" t="s">
        <v>6</v>
      </c>
    </row>
    <row r="9" spans="1:5">
      <c r="A9" s="7" t="s">
        <v>7</v>
      </c>
      <c r="B9" s="7">
        <v>44327000</v>
      </c>
      <c r="C9" s="7">
        <v>45306115.219999999</v>
      </c>
      <c r="D9" s="10">
        <f>C9/B9*100</f>
        <v>102.2088461208744</v>
      </c>
      <c r="E9" s="7">
        <f>C9-B9</f>
        <v>979115.21999999881</v>
      </c>
    </row>
    <row r="10" spans="1:5">
      <c r="A10" s="7" t="s">
        <v>8</v>
      </c>
      <c r="B10" s="7">
        <v>1211620</v>
      </c>
      <c r="C10" s="7">
        <v>1252934.8799999999</v>
      </c>
      <c r="D10" s="10">
        <f t="shared" ref="D10:D39" si="0">C10/B10*100</f>
        <v>103.40988758851783</v>
      </c>
      <c r="E10" s="7">
        <f t="shared" ref="E10:E39" si="1">C10-B10</f>
        <v>41314.879999999888</v>
      </c>
    </row>
    <row r="11" spans="1:5">
      <c r="A11" s="7" t="s">
        <v>9</v>
      </c>
      <c r="B11" s="7">
        <v>1492331</v>
      </c>
      <c r="C11" s="7">
        <v>1798045.7</v>
      </c>
      <c r="D11" s="10">
        <f t="shared" si="0"/>
        <v>120.48571664061123</v>
      </c>
      <c r="E11" s="7">
        <f t="shared" si="1"/>
        <v>305714.69999999995</v>
      </c>
    </row>
    <row r="12" spans="1:5">
      <c r="A12" s="7" t="s">
        <v>10</v>
      </c>
      <c r="B12" s="7">
        <v>339670</v>
      </c>
      <c r="C12" s="7">
        <v>373655.28</v>
      </c>
      <c r="D12" s="10">
        <f t="shared" si="0"/>
        <v>110.00538169399712</v>
      </c>
      <c r="E12" s="7">
        <f t="shared" si="1"/>
        <v>33985.280000000028</v>
      </c>
    </row>
    <row r="13" spans="1:5">
      <c r="A13" s="7" t="s">
        <v>11</v>
      </c>
      <c r="B13" s="7">
        <v>1013750</v>
      </c>
      <c r="C13" s="7">
        <v>1209239.6200000001</v>
      </c>
      <c r="D13" s="10">
        <f t="shared" si="0"/>
        <v>119.28380961775586</v>
      </c>
      <c r="E13" s="7">
        <f t="shared" si="1"/>
        <v>195489.62000000011</v>
      </c>
    </row>
    <row r="14" spans="1:5">
      <c r="A14" s="7" t="s">
        <v>12</v>
      </c>
      <c r="B14" s="7">
        <v>404640</v>
      </c>
      <c r="C14" s="7">
        <v>472765.21</v>
      </c>
      <c r="D14" s="10">
        <f t="shared" si="0"/>
        <v>116.83600484381178</v>
      </c>
      <c r="E14" s="7">
        <f t="shared" si="1"/>
        <v>68125.210000000021</v>
      </c>
    </row>
    <row r="15" spans="1:5">
      <c r="A15" s="7" t="s">
        <v>13</v>
      </c>
      <c r="B15" s="7">
        <v>540315</v>
      </c>
      <c r="C15" s="7">
        <v>828461.27</v>
      </c>
      <c r="D15" s="10">
        <f t="shared" si="0"/>
        <v>153.32931160526729</v>
      </c>
      <c r="E15" s="7">
        <f t="shared" si="1"/>
        <v>288146.27</v>
      </c>
    </row>
    <row r="16" spans="1:5">
      <c r="A16" s="7" t="s">
        <v>14</v>
      </c>
      <c r="B16" s="7">
        <v>4588260.17</v>
      </c>
      <c r="C16" s="7">
        <v>5432053.54</v>
      </c>
      <c r="D16" s="10">
        <f t="shared" si="0"/>
        <v>118.39026861460648</v>
      </c>
      <c r="E16" s="7">
        <f t="shared" si="1"/>
        <v>843793.37000000011</v>
      </c>
    </row>
    <row r="17" spans="1:5">
      <c r="A17" s="7" t="s">
        <v>15</v>
      </c>
      <c r="B17" s="7">
        <v>1574750</v>
      </c>
      <c r="C17" s="7">
        <v>2444324.15</v>
      </c>
      <c r="D17" s="10">
        <f t="shared" si="0"/>
        <v>155.21982219399902</v>
      </c>
      <c r="E17" s="7">
        <f t="shared" si="1"/>
        <v>869574.14999999991</v>
      </c>
    </row>
    <row r="18" spans="1:5">
      <c r="A18" s="7" t="s">
        <v>16</v>
      </c>
      <c r="B18" s="7">
        <v>1221650</v>
      </c>
      <c r="C18" s="7">
        <v>1342023.23</v>
      </c>
      <c r="D18" s="10">
        <f t="shared" si="0"/>
        <v>109.85333196905825</v>
      </c>
      <c r="E18" s="7">
        <f t="shared" si="1"/>
        <v>120373.22999999998</v>
      </c>
    </row>
    <row r="19" spans="1:5">
      <c r="A19" s="7" t="s">
        <v>17</v>
      </c>
      <c r="B19" s="7">
        <v>302290</v>
      </c>
      <c r="C19" s="7">
        <v>335478.64</v>
      </c>
      <c r="D19" s="10">
        <f t="shared" si="0"/>
        <v>110.9790730755235</v>
      </c>
      <c r="E19" s="7">
        <f t="shared" si="1"/>
        <v>33188.640000000014</v>
      </c>
    </row>
    <row r="20" spans="1:5">
      <c r="A20" s="7" t="s">
        <v>18</v>
      </c>
      <c r="B20" s="7">
        <v>528490</v>
      </c>
      <c r="C20" s="7">
        <v>692340.45</v>
      </c>
      <c r="D20" s="10">
        <f t="shared" si="0"/>
        <v>131.00351000018921</v>
      </c>
      <c r="E20" s="7">
        <f t="shared" si="1"/>
        <v>163850.44999999995</v>
      </c>
    </row>
    <row r="21" spans="1:5">
      <c r="A21" s="7" t="s">
        <v>19</v>
      </c>
      <c r="B21" s="7">
        <v>596255</v>
      </c>
      <c r="C21" s="7">
        <v>1019669.46</v>
      </c>
      <c r="D21" s="10">
        <f t="shared" si="0"/>
        <v>171.01231184644152</v>
      </c>
      <c r="E21" s="7">
        <f t="shared" si="1"/>
        <v>423414.45999999996</v>
      </c>
    </row>
    <row r="22" spans="1:5">
      <c r="A22" s="7" t="s">
        <v>20</v>
      </c>
      <c r="B22" s="7">
        <v>2969994</v>
      </c>
      <c r="C22" s="7">
        <v>3460066.39</v>
      </c>
      <c r="D22" s="10">
        <f t="shared" si="0"/>
        <v>116.50078720697752</v>
      </c>
      <c r="E22" s="7">
        <f t="shared" si="1"/>
        <v>490072.39000000013</v>
      </c>
    </row>
    <row r="23" spans="1:5">
      <c r="A23" s="7" t="s">
        <v>21</v>
      </c>
      <c r="B23" s="7">
        <v>894800</v>
      </c>
      <c r="C23" s="7">
        <v>1613720.14</v>
      </c>
      <c r="D23" s="10">
        <f t="shared" si="0"/>
        <v>180.34422664282522</v>
      </c>
      <c r="E23" s="7">
        <f t="shared" si="1"/>
        <v>718920.1399999999</v>
      </c>
    </row>
    <row r="24" spans="1:5">
      <c r="A24" s="7" t="s">
        <v>22</v>
      </c>
      <c r="B24" s="7">
        <v>466258</v>
      </c>
      <c r="C24" s="7">
        <v>714684.78</v>
      </c>
      <c r="D24" s="10">
        <f t="shared" si="0"/>
        <v>153.28096890562736</v>
      </c>
      <c r="E24" s="7">
        <f t="shared" si="1"/>
        <v>248426.78000000003</v>
      </c>
    </row>
    <row r="25" spans="1:5">
      <c r="A25" s="7" t="s">
        <v>23</v>
      </c>
      <c r="B25" s="7">
        <v>158338</v>
      </c>
      <c r="C25" s="7">
        <v>196528.46000000002</v>
      </c>
      <c r="D25" s="10">
        <f t="shared" si="0"/>
        <v>124.1195796334424</v>
      </c>
      <c r="E25" s="7">
        <f t="shared" si="1"/>
        <v>38190.460000000021</v>
      </c>
    </row>
    <row r="26" spans="1:5">
      <c r="A26" s="7" t="s">
        <v>24</v>
      </c>
      <c r="B26" s="7">
        <v>1712639</v>
      </c>
      <c r="C26" s="7">
        <v>2167136.8199999998</v>
      </c>
      <c r="D26" s="10">
        <f t="shared" si="0"/>
        <v>126.53786466383166</v>
      </c>
      <c r="E26" s="7">
        <f t="shared" si="1"/>
        <v>454497.81999999983</v>
      </c>
    </row>
    <row r="27" spans="1:5">
      <c r="A27" s="7" t="s">
        <v>25</v>
      </c>
      <c r="B27" s="7">
        <v>274166</v>
      </c>
      <c r="C27" s="7">
        <v>351495.96</v>
      </c>
      <c r="D27" s="10">
        <f t="shared" si="0"/>
        <v>128.20552511981793</v>
      </c>
      <c r="E27" s="7">
        <f t="shared" si="1"/>
        <v>77329.960000000021</v>
      </c>
    </row>
    <row r="28" spans="1:5">
      <c r="A28" s="7" t="s">
        <v>26</v>
      </c>
      <c r="B28" s="7">
        <v>931345.04</v>
      </c>
      <c r="C28" s="7">
        <v>945693.34</v>
      </c>
      <c r="D28" s="10">
        <f t="shared" si="0"/>
        <v>101.54059981894572</v>
      </c>
      <c r="E28" s="7">
        <f t="shared" si="1"/>
        <v>14348.29999999993</v>
      </c>
    </row>
    <row r="29" spans="1:5">
      <c r="A29" s="7" t="s">
        <v>27</v>
      </c>
      <c r="B29" s="7">
        <v>1036827.77</v>
      </c>
      <c r="C29" s="7">
        <v>1248176.8700000001</v>
      </c>
      <c r="D29" s="10">
        <f t="shared" si="0"/>
        <v>120.38420517999822</v>
      </c>
      <c r="E29" s="7">
        <f t="shared" si="1"/>
        <v>211349.10000000009</v>
      </c>
    </row>
    <row r="30" spans="1:5">
      <c r="A30" s="7" t="s">
        <v>28</v>
      </c>
      <c r="B30" s="7">
        <v>1081360.6099999999</v>
      </c>
      <c r="C30" s="7">
        <v>1373638.0299999998</v>
      </c>
      <c r="D30" s="10">
        <f t="shared" si="0"/>
        <v>127.02867270151444</v>
      </c>
      <c r="E30" s="7">
        <f t="shared" si="1"/>
        <v>292277.41999999993</v>
      </c>
    </row>
    <row r="31" spans="1:5">
      <c r="A31" s="7" t="s">
        <v>29</v>
      </c>
      <c r="B31" s="7">
        <v>634070</v>
      </c>
      <c r="C31" s="7">
        <v>683187.03</v>
      </c>
      <c r="D31" s="10">
        <f t="shared" si="0"/>
        <v>107.74631034428377</v>
      </c>
      <c r="E31" s="7">
        <f t="shared" si="1"/>
        <v>49117.030000000028</v>
      </c>
    </row>
    <row r="32" spans="1:5">
      <c r="A32" s="7" t="s">
        <v>30</v>
      </c>
      <c r="B32" s="7">
        <v>1409225</v>
      </c>
      <c r="C32" s="7">
        <v>1715712.5799999998</v>
      </c>
      <c r="D32" s="10">
        <f t="shared" si="0"/>
        <v>121.74866185314622</v>
      </c>
      <c r="E32" s="7">
        <f t="shared" si="1"/>
        <v>306487.57999999984</v>
      </c>
    </row>
    <row r="33" spans="1:5">
      <c r="A33" s="7" t="s">
        <v>31</v>
      </c>
      <c r="B33" s="7">
        <v>614830</v>
      </c>
      <c r="C33" s="7">
        <v>780807.97000000009</v>
      </c>
      <c r="D33" s="10">
        <f t="shared" si="0"/>
        <v>126.99575004472783</v>
      </c>
      <c r="E33" s="7">
        <f t="shared" si="1"/>
        <v>165977.97000000009</v>
      </c>
    </row>
    <row r="34" spans="1:5">
      <c r="A34" s="7" t="s">
        <v>32</v>
      </c>
      <c r="B34" s="7">
        <v>3735235</v>
      </c>
      <c r="C34" s="7">
        <v>4012461.67</v>
      </c>
      <c r="D34" s="10">
        <f t="shared" si="0"/>
        <v>107.42193382745664</v>
      </c>
      <c r="E34" s="7">
        <f t="shared" si="1"/>
        <v>277226.66999999993</v>
      </c>
    </row>
    <row r="35" spans="1:5">
      <c r="A35" s="7" t="s">
        <v>33</v>
      </c>
      <c r="B35" s="7">
        <v>935423.84</v>
      </c>
      <c r="C35" s="7">
        <v>1069104.7</v>
      </c>
      <c r="D35" s="10">
        <f t="shared" si="0"/>
        <v>114.29094002992268</v>
      </c>
      <c r="E35" s="7">
        <f t="shared" si="1"/>
        <v>133680.85999999999</v>
      </c>
    </row>
    <row r="36" spans="1:5">
      <c r="A36" s="7" t="s">
        <v>34</v>
      </c>
      <c r="B36" s="7">
        <v>977332.12</v>
      </c>
      <c r="C36" s="7">
        <v>1208281.6399999999</v>
      </c>
      <c r="D36" s="10">
        <f t="shared" si="0"/>
        <v>123.63060778151851</v>
      </c>
      <c r="E36" s="7">
        <f t="shared" si="1"/>
        <v>230949.5199999999</v>
      </c>
    </row>
    <row r="37" spans="1:5">
      <c r="A37" s="7" t="s">
        <v>35</v>
      </c>
      <c r="B37" s="7">
        <v>1034164</v>
      </c>
      <c r="C37" s="7">
        <v>1306414.4200000002</v>
      </c>
      <c r="D37" s="10">
        <f t="shared" si="0"/>
        <v>126.32565241102959</v>
      </c>
      <c r="E37" s="7">
        <f t="shared" si="1"/>
        <v>272250.42000000016</v>
      </c>
    </row>
    <row r="38" spans="1:5">
      <c r="A38" s="7" t="s">
        <v>36</v>
      </c>
      <c r="B38" s="7">
        <v>661610</v>
      </c>
      <c r="C38" s="7">
        <v>821306.07000000007</v>
      </c>
      <c r="D38" s="10">
        <f t="shared" si="0"/>
        <v>124.13749338734301</v>
      </c>
      <c r="E38" s="7">
        <f t="shared" si="1"/>
        <v>159696.07000000007</v>
      </c>
    </row>
    <row r="39" spans="1:5">
      <c r="A39" s="8" t="s">
        <v>37</v>
      </c>
      <c r="B39" s="8">
        <f>SUM(B9:B38)</f>
        <v>77668639.550000012</v>
      </c>
      <c r="C39" s="8">
        <f>SUM(C9:C38)</f>
        <v>86175523.519999996</v>
      </c>
      <c r="D39" s="10">
        <f t="shared" si="0"/>
        <v>110.95279126721871</v>
      </c>
      <c r="E39" s="7">
        <f t="shared" si="1"/>
        <v>8506883.9699999839</v>
      </c>
    </row>
  </sheetData>
  <mergeCells count="2">
    <mergeCell ref="B3:E3"/>
    <mergeCell ref="B7:C7"/>
  </mergeCells>
  <pageMargins left="0.7" right="0.7" top="0.75" bottom="0.75" header="0.3" footer="0.3"/>
  <pageSetup paperSize="9" scale="9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2019-11-21T10:52:50Z</dcterms:modified>
</cp:coreProperties>
</file>