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Дод.2" sheetId="1" r:id="rId1"/>
  </sheets>
  <definedNames>
    <definedName name="_xlnm.Print_Area" localSheetId="0">'Дод.2'!$A$1:$J$27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<sst xmlns="http://schemas.openxmlformats.org/spreadsheetml/2006/main" count="38" uniqueCount="38">
  <si>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</t>
  </si>
  <si>
    <t>вересень</t>
  </si>
  <si>
    <t>жовтень</t>
  </si>
  <si>
    <t>листопад</t>
  </si>
  <si>
    <t>грудень</t>
  </si>
  <si>
    <t>9</t>
  </si>
  <si>
    <t>10</t>
  </si>
  <si>
    <t>11</t>
  </si>
  <si>
    <t>12</t>
  </si>
  <si>
    <t>Л.І. Потапенко</t>
  </si>
  <si>
    <t>Відділ освіти Чернігівської райдержадміністрації</t>
  </si>
  <si>
    <t>Старобілоуська сільська рада</t>
  </si>
  <si>
    <t>Всього по району</t>
  </si>
  <si>
    <t xml:space="preserve">Розподіл субвенції з державного бюджету місцевим бюджетам на здійснення заходів щодо соціально-економічного розвитку окремих територій між замовниками робіт визначених об’єктів  по Чернігівському району у 2017 році                                   </t>
  </si>
  <si>
    <t>червень</t>
  </si>
  <si>
    <t>липень</t>
  </si>
  <si>
    <t>серпень</t>
  </si>
  <si>
    <t xml:space="preserve">Капітальний ремонт технологічного обладнання котельні Олишівської ЗОШ І-ІІІ ступенів, Чернігівська область,  Чернігівський район,  смт. Олишівка, вул. Шкільна, 11 </t>
  </si>
  <si>
    <t>Назва  об’єкта (заходу), його місцезнаходження</t>
  </si>
  <si>
    <t>загальний фонд</t>
  </si>
  <si>
    <t>спеціальний фонд</t>
  </si>
  <si>
    <t>Закупівля автономних світлодіодних світильників” для с. Старий Білоус, вул.Сіверська, Чернігівський район, Чернігівська область</t>
  </si>
  <si>
    <t>Закупівля кабіни для трактора для с. Старий Білоус, Чернігівський район, Чернігівська область</t>
  </si>
  <si>
    <t>Закупівля велопарковок для с.Старий Білоус Чернігівського району Чернігівської області</t>
  </si>
  <si>
    <t>Закупівля обладнання для облаштування місць відпочинку с.Старий Білоус Чернігівського району Чернігівської області</t>
  </si>
  <si>
    <t xml:space="preserve">Чернігівської районна державна адміністрація </t>
  </si>
  <si>
    <t>Комунальний лікувально-профілактичний заклад “Чернігівська центральна районна лікарня” Чернігівської районної ради Чернігівської області, місто Чернігів, вулиця Шевченка, 114 (придбання медичного обладнання)</t>
  </si>
  <si>
    <t>Обсяг субвенції, грн.</t>
  </si>
  <si>
    <t xml:space="preserve">спільного розпорядження </t>
  </si>
  <si>
    <t>та голови районної ради</t>
  </si>
  <si>
    <t>Додаток 1</t>
  </si>
  <si>
    <t>голови районної державної адміністрації</t>
  </si>
  <si>
    <t xml:space="preserve">Керуючий справами виконавчого апарату районної  ради    </t>
  </si>
  <si>
    <t>Керівник апарату  райдержадміністрації</t>
  </si>
  <si>
    <t>Т.П. Куриленко</t>
  </si>
  <si>
    <t>С.М. Струк</t>
  </si>
  <si>
    <t>Закупівля зупинкового комплексу для 
с. Старий Білоус, Чернігівський район, Чернігівська область</t>
  </si>
  <si>
    <t xml:space="preserve">    20 жовтня   2017 року №25/25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</si>
</sst>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_ ;[Red]\-0.0\ "/>
    <numFmt numFmtId="182" formatCode="0.00_ ;[Red]\-0.00\ "/>
    <numFmt numFmtId="183" formatCode="0_ ;[Red]\-0\ "/>
    <numFmt numFmtId="184" formatCode="#,##0.00_ ;[Red]\-#,##0.00\ "/>
    <numFmt numFmtId="185" formatCode="#,##0.0_ ;[Red]\-#,##0.0\ "/>
    <numFmt numFmtId="186" formatCode="#,##0_ ;[Red]\-#,##0\ "/>
    <numFmt numFmtId="187" formatCode="0.000_ ;[Red]\-0.000\ "/>
    <numFmt numFmtId="188" formatCode="0_ ;\-0\ "/>
    <numFmt numFmtId="189" formatCode="0.0_ ;\-0.0\ "/>
    <numFmt numFmtId="190" formatCode="0.00_ ;\-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1"/>
      <name val="Times New Roman"/>
      <family val="1"/>
    </font>
    <font>
      <sz val="10"/>
      <name val="Arial"/>
      <family val="0"/>
    </font>
    <font>
      <i/>
      <sz val="1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2" fontId="2" fillId="0" borderId="0" xfId="0" applyNumberFormat="1" applyFont="1" applyAlignment="1" applyProtection="1">
      <alignment horizontal="center" vertical="top" wrapText="1"/>
      <protection locked="0"/>
    </xf>
    <xf numFmtId="0" fontId="3" fillId="0" borderId="0" xfId="0" applyFont="1" applyAlignment="1">
      <alignment/>
    </xf>
    <xf numFmtId="182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/>
    </xf>
    <xf numFmtId="182" fontId="2" fillId="0" borderId="0" xfId="0" applyNumberFormat="1" applyFont="1" applyAlignment="1" applyProtection="1">
      <alignment/>
      <protection locked="0"/>
    </xf>
    <xf numFmtId="182" fontId="2" fillId="0" borderId="0" xfId="0" applyNumberFormat="1" applyFont="1" applyAlignment="1">
      <alignment vertical="center"/>
    </xf>
    <xf numFmtId="182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2" fontId="11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8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53" applyFont="1">
      <alignment/>
      <protection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8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182" fontId="9" fillId="0" borderId="10" xfId="0" applyNumberFormat="1" applyFont="1" applyBorder="1" applyAlignment="1" applyProtection="1">
      <alignment horizontal="left" vertical="center"/>
      <protection locked="0"/>
    </xf>
    <xf numFmtId="182" fontId="13" fillId="0" borderId="10" xfId="0" applyNumberFormat="1" applyFont="1" applyBorder="1" applyAlignment="1" applyProtection="1">
      <alignment horizontal="right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5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8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85" fontId="9" fillId="0" borderId="10" xfId="0" applyNumberFormat="1" applyFont="1" applyFill="1" applyBorder="1" applyAlignment="1" applyProtection="1">
      <alignment horizontal="center" vertical="center"/>
      <protection locked="0"/>
    </xf>
    <xf numFmtId="182" fontId="9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82" fontId="15" fillId="0" borderId="10" xfId="0" applyNumberFormat="1" applyFont="1" applyBorder="1" applyAlignment="1" applyProtection="1">
      <alignment horizontal="center" vertical="center"/>
      <protection locked="0"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85" fontId="9" fillId="0" borderId="0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82" fontId="9" fillId="0" borderId="0" xfId="0" applyNumberFormat="1" applyFont="1" applyBorder="1" applyAlignment="1" applyProtection="1">
      <alignment horizontal="center" vertical="center"/>
      <protection locked="0"/>
    </xf>
    <xf numFmtId="18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8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182" fontId="9" fillId="0" borderId="10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zoomScalePageLayoutView="0" workbookViewId="0" topLeftCell="A1">
      <pane xSplit="8" ySplit="12" topLeftCell="I2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5" sqref="I5"/>
    </sheetView>
  </sheetViews>
  <sheetFormatPr defaultColWidth="9.00390625" defaultRowHeight="12.75"/>
  <cols>
    <col min="1" max="1" width="77.125" style="3" customWidth="1"/>
    <col min="2" max="2" width="16.00390625" style="3" hidden="1" customWidth="1"/>
    <col min="3" max="3" width="13.375" style="3" hidden="1" customWidth="1"/>
    <col min="4" max="4" width="15.375" style="3" hidden="1" customWidth="1"/>
    <col min="5" max="5" width="16.125" style="3" hidden="1" customWidth="1"/>
    <col min="6" max="6" width="14.875" style="3" hidden="1" customWidth="1"/>
    <col min="7" max="7" width="13.75390625" style="3" hidden="1" customWidth="1"/>
    <col min="8" max="8" width="16.875" style="3" hidden="1" customWidth="1"/>
    <col min="9" max="9" width="29.75390625" style="3" customWidth="1"/>
    <col min="10" max="10" width="33.125" style="3" customWidth="1"/>
    <col min="11" max="16384" width="9.125" style="3" customWidth="1"/>
  </cols>
  <sheetData>
    <row r="1" ht="23.25">
      <c r="I1" s="9" t="s">
        <v>30</v>
      </c>
    </row>
    <row r="2" ht="23.25">
      <c r="I2" s="15" t="s">
        <v>28</v>
      </c>
    </row>
    <row r="3" ht="23.25">
      <c r="I3" s="16" t="s">
        <v>31</v>
      </c>
    </row>
    <row r="4" ht="23.25">
      <c r="I4" s="15" t="s">
        <v>29</v>
      </c>
    </row>
    <row r="5" ht="23.25">
      <c r="I5" s="17" t="s">
        <v>37</v>
      </c>
    </row>
    <row r="6" spans="8:9" ht="28.5" customHeight="1">
      <c r="H6" s="4"/>
      <c r="I6" s="8"/>
    </row>
    <row r="7" spans="1:10" s="5" customFormat="1" ht="77.25" customHeight="1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</row>
    <row r="8" spans="1:9" s="5" customFormat="1" ht="35.25" customHeight="1">
      <c r="A8" s="47"/>
      <c r="B8" s="47"/>
      <c r="C8" s="47"/>
      <c r="D8" s="47"/>
      <c r="E8" s="47"/>
      <c r="F8" s="47"/>
      <c r="G8" s="47"/>
      <c r="H8" s="47"/>
      <c r="I8" s="14"/>
    </row>
    <row r="9" spans="1:10" s="5" customFormat="1" ht="35.25" customHeight="1">
      <c r="A9" s="48" t="s">
        <v>18</v>
      </c>
      <c r="B9" s="22"/>
      <c r="C9" s="22"/>
      <c r="D9" s="22"/>
      <c r="E9" s="22"/>
      <c r="F9" s="22"/>
      <c r="G9" s="22"/>
      <c r="H9" s="22"/>
      <c r="I9" s="48" t="s">
        <v>27</v>
      </c>
      <c r="J9" s="48"/>
    </row>
    <row r="10" spans="1:10" s="5" customFormat="1" ht="67.5" customHeight="1">
      <c r="A10" s="48"/>
      <c r="B10" s="23"/>
      <c r="C10" s="23"/>
      <c r="D10" s="23"/>
      <c r="E10" s="24"/>
      <c r="F10" s="24"/>
      <c r="G10" s="24"/>
      <c r="H10" s="24"/>
      <c r="I10" s="50" t="s">
        <v>19</v>
      </c>
      <c r="J10" s="50" t="s">
        <v>20</v>
      </c>
    </row>
    <row r="11" spans="1:10" s="1" customFormat="1" ht="7.5" customHeight="1" hidden="1">
      <c r="A11" s="48"/>
      <c r="B11" s="21" t="s">
        <v>14</v>
      </c>
      <c r="C11" s="21" t="s">
        <v>15</v>
      </c>
      <c r="D11" s="21" t="s">
        <v>16</v>
      </c>
      <c r="E11" s="25" t="s">
        <v>1</v>
      </c>
      <c r="F11" s="25" t="s">
        <v>2</v>
      </c>
      <c r="G11" s="25" t="s">
        <v>3</v>
      </c>
      <c r="H11" s="25" t="s">
        <v>4</v>
      </c>
      <c r="I11" s="50"/>
      <c r="J11" s="50"/>
    </row>
    <row r="12" spans="1:10" s="1" customFormat="1" ht="10.5" customHeight="1" hidden="1">
      <c r="A12" s="48"/>
      <c r="B12" s="26">
        <v>6</v>
      </c>
      <c r="C12" s="26">
        <v>7</v>
      </c>
      <c r="D12" s="26">
        <v>8</v>
      </c>
      <c r="E12" s="25" t="s">
        <v>5</v>
      </c>
      <c r="F12" s="25" t="s">
        <v>6</v>
      </c>
      <c r="G12" s="25" t="s">
        <v>7</v>
      </c>
      <c r="H12" s="25" t="s">
        <v>8</v>
      </c>
      <c r="I12" s="50"/>
      <c r="J12" s="50"/>
    </row>
    <row r="13" spans="1:10" s="1" customFormat="1" ht="29.25" customHeight="1">
      <c r="A13" s="27" t="s">
        <v>12</v>
      </c>
      <c r="B13" s="28" t="e">
        <f>SUM(B14+B18+#REF!)</f>
        <v>#REF!</v>
      </c>
      <c r="C13" s="28" t="e">
        <f>SUM(C14+C18+#REF!)</f>
        <v>#REF!</v>
      </c>
      <c r="D13" s="28" t="e">
        <f>SUM(D14+D18+#REF!)</f>
        <v>#REF!</v>
      </c>
      <c r="E13" s="28" t="e">
        <f>SUM(E14+E18+#REF!)</f>
        <v>#REF!</v>
      </c>
      <c r="F13" s="28" t="e">
        <f>SUM(F14+F18+#REF!)</f>
        <v>#REF!</v>
      </c>
      <c r="G13" s="28" t="e">
        <f>SUM(G14+G18+#REF!)</f>
        <v>#REF!</v>
      </c>
      <c r="H13" s="28" t="e">
        <f>SUM(H14+H18+#REF!)</f>
        <v>#REF!</v>
      </c>
      <c r="I13" s="28">
        <f>I14+I16+I18</f>
        <v>917000</v>
      </c>
      <c r="J13" s="28">
        <f>J14+J16+J18</f>
        <v>166750</v>
      </c>
    </row>
    <row r="14" spans="1:10" s="7" customFormat="1" ht="29.25" customHeight="1">
      <c r="A14" s="29" t="s">
        <v>10</v>
      </c>
      <c r="B14" s="30" t="e">
        <f>#REF!+B17</f>
        <v>#REF!</v>
      </c>
      <c r="C14" s="30" t="e">
        <f>#REF!+C17</f>
        <v>#REF!</v>
      </c>
      <c r="D14" s="30" t="e">
        <f>#REF!+D17</f>
        <v>#REF!</v>
      </c>
      <c r="E14" s="30" t="e">
        <f>#REF!+E17</f>
        <v>#REF!</v>
      </c>
      <c r="F14" s="30" t="e">
        <f>#REF!+F17</f>
        <v>#REF!</v>
      </c>
      <c r="G14" s="30" t="e">
        <f>#REF!+G17</f>
        <v>#REF!</v>
      </c>
      <c r="H14" s="30" t="e">
        <f>#REF!+H17</f>
        <v>#REF!</v>
      </c>
      <c r="I14" s="28">
        <f>I15</f>
        <v>0</v>
      </c>
      <c r="J14" s="28">
        <f>SUM(J15:J17)</f>
        <v>166750</v>
      </c>
    </row>
    <row r="15" spans="1:10" s="7" customFormat="1" ht="107.25" customHeight="1">
      <c r="A15" s="31" t="s">
        <v>17</v>
      </c>
      <c r="B15" s="32"/>
      <c r="C15" s="33"/>
      <c r="D15" s="33"/>
      <c r="E15" s="34"/>
      <c r="F15" s="34"/>
      <c r="G15" s="34"/>
      <c r="H15" s="34"/>
      <c r="I15" s="32"/>
      <c r="J15" s="35">
        <v>166750</v>
      </c>
    </row>
    <row r="16" spans="1:10" s="7" customFormat="1" ht="43.5" customHeight="1">
      <c r="A16" s="36" t="s">
        <v>25</v>
      </c>
      <c r="B16" s="32"/>
      <c r="C16" s="33"/>
      <c r="D16" s="33"/>
      <c r="E16" s="34"/>
      <c r="F16" s="34"/>
      <c r="G16" s="34"/>
      <c r="H16" s="34"/>
      <c r="I16" s="28">
        <f>I17</f>
        <v>499000</v>
      </c>
      <c r="J16" s="35"/>
    </row>
    <row r="17" spans="1:10" s="7" customFormat="1" ht="129.75" customHeight="1">
      <c r="A17" s="31" t="s">
        <v>26</v>
      </c>
      <c r="B17" s="32"/>
      <c r="C17" s="33"/>
      <c r="D17" s="33"/>
      <c r="E17" s="34">
        <v>608000</v>
      </c>
      <c r="F17" s="34">
        <v>613000</v>
      </c>
      <c r="G17" s="34">
        <v>625000</v>
      </c>
      <c r="H17" s="34">
        <v>623000</v>
      </c>
      <c r="I17" s="32">
        <v>499000</v>
      </c>
      <c r="J17" s="35"/>
    </row>
    <row r="18" spans="1:10" s="7" customFormat="1" ht="27" customHeight="1">
      <c r="A18" s="37" t="s">
        <v>11</v>
      </c>
      <c r="B18" s="37">
        <f>SUM(B19:B23)</f>
        <v>256000</v>
      </c>
      <c r="C18" s="37">
        <f aca="true" t="shared" si="0" ref="C18:H18">SUM(C19:C23)</f>
        <v>664000</v>
      </c>
      <c r="D18" s="37">
        <f t="shared" si="0"/>
        <v>0</v>
      </c>
      <c r="E18" s="37">
        <f t="shared" si="0"/>
        <v>0</v>
      </c>
      <c r="F18" s="37">
        <f t="shared" si="0"/>
        <v>0</v>
      </c>
      <c r="G18" s="37">
        <f t="shared" si="0"/>
        <v>0</v>
      </c>
      <c r="H18" s="37">
        <f t="shared" si="0"/>
        <v>0</v>
      </c>
      <c r="I18" s="28">
        <f>SUM(I19:I23)</f>
        <v>418000</v>
      </c>
      <c r="J18" s="28">
        <f>SUM(J19:J23)</f>
        <v>0</v>
      </c>
    </row>
    <row r="19" spans="1:10" s="7" customFormat="1" ht="75.75" customHeight="1">
      <c r="A19" s="31" t="s">
        <v>21</v>
      </c>
      <c r="B19" s="33">
        <v>150000</v>
      </c>
      <c r="C19" s="33"/>
      <c r="D19" s="33"/>
      <c r="E19" s="34"/>
      <c r="F19" s="34"/>
      <c r="G19" s="34"/>
      <c r="H19" s="34"/>
      <c r="I19" s="32">
        <v>50000</v>
      </c>
      <c r="J19" s="38"/>
    </row>
    <row r="20" spans="1:10" s="7" customFormat="1" ht="66.75" customHeight="1">
      <c r="A20" s="31" t="s">
        <v>22</v>
      </c>
      <c r="B20" s="33">
        <v>80000</v>
      </c>
      <c r="C20" s="33"/>
      <c r="D20" s="33"/>
      <c r="E20" s="34"/>
      <c r="F20" s="34"/>
      <c r="G20" s="34"/>
      <c r="H20" s="34"/>
      <c r="I20" s="32">
        <v>30000</v>
      </c>
      <c r="J20" s="38"/>
    </row>
    <row r="21" spans="1:10" s="7" customFormat="1" ht="65.25" customHeight="1">
      <c r="A21" s="31" t="s">
        <v>23</v>
      </c>
      <c r="B21" s="33">
        <v>26000</v>
      </c>
      <c r="C21" s="33">
        <v>474000</v>
      </c>
      <c r="D21" s="33"/>
      <c r="E21" s="34"/>
      <c r="F21" s="34"/>
      <c r="G21" s="34"/>
      <c r="H21" s="34"/>
      <c r="I21" s="32">
        <v>48000</v>
      </c>
      <c r="J21" s="38"/>
    </row>
    <row r="22" spans="1:10" s="7" customFormat="1" ht="74.25" customHeight="1">
      <c r="A22" s="31" t="s">
        <v>24</v>
      </c>
      <c r="B22" s="33"/>
      <c r="C22" s="33"/>
      <c r="D22" s="33"/>
      <c r="E22" s="34"/>
      <c r="F22" s="34"/>
      <c r="G22" s="34"/>
      <c r="H22" s="34"/>
      <c r="I22" s="32">
        <v>100000</v>
      </c>
      <c r="J22" s="38"/>
    </row>
    <row r="23" spans="1:10" s="6" customFormat="1" ht="82.5" customHeight="1">
      <c r="A23" s="31" t="s">
        <v>36</v>
      </c>
      <c r="B23" s="33"/>
      <c r="C23" s="33">
        <v>190000</v>
      </c>
      <c r="D23" s="33"/>
      <c r="E23" s="34"/>
      <c r="F23" s="34"/>
      <c r="G23" s="34"/>
      <c r="H23" s="34"/>
      <c r="I23" s="32">
        <v>190000</v>
      </c>
      <c r="J23" s="35"/>
    </row>
    <row r="24" spans="1:10" s="6" customFormat="1" ht="18" customHeight="1">
      <c r="A24" s="41"/>
      <c r="B24" s="42"/>
      <c r="C24" s="42"/>
      <c r="D24" s="42"/>
      <c r="E24" s="43"/>
      <c r="F24" s="43"/>
      <c r="G24" s="43"/>
      <c r="H24" s="43"/>
      <c r="I24" s="44"/>
      <c r="J24" s="45"/>
    </row>
    <row r="25" spans="1:12" s="12" customFormat="1" ht="21.75" customHeight="1">
      <c r="A25" s="18" t="s">
        <v>33</v>
      </c>
      <c r="B25" s="19"/>
      <c r="C25" s="19"/>
      <c r="D25" s="19"/>
      <c r="E25" s="19"/>
      <c r="F25" s="19"/>
      <c r="G25" s="39"/>
      <c r="H25" s="39" t="s">
        <v>0</v>
      </c>
      <c r="I25" s="9"/>
      <c r="J25" s="9" t="s">
        <v>34</v>
      </c>
      <c r="K25" s="2"/>
      <c r="L25" s="2"/>
    </row>
    <row r="26" spans="1:12" s="12" customFormat="1" ht="23.25" customHeight="1">
      <c r="A26" s="49"/>
      <c r="B26" s="49"/>
      <c r="C26" s="49"/>
      <c r="D26" s="49"/>
      <c r="E26" s="49"/>
      <c r="F26" s="49"/>
      <c r="G26" s="39"/>
      <c r="H26" s="9" t="s">
        <v>9</v>
      </c>
      <c r="I26" s="39"/>
      <c r="J26" s="9"/>
      <c r="K26" s="9"/>
      <c r="L26" s="2"/>
    </row>
    <row r="27" spans="1:10" s="13" customFormat="1" ht="26.25">
      <c r="A27" s="20" t="s">
        <v>32</v>
      </c>
      <c r="B27" s="20"/>
      <c r="C27" s="20"/>
      <c r="D27" s="20"/>
      <c r="E27" s="20"/>
      <c r="F27" s="20"/>
      <c r="G27" s="20"/>
      <c r="H27" s="20"/>
      <c r="I27" s="20"/>
      <c r="J27" s="40" t="s">
        <v>35</v>
      </c>
    </row>
    <row r="28" spans="1:10" s="10" customFormat="1" ht="26.2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protectedRanges>
    <protectedRange sqref="E23:H24" name="Диапазон1_1"/>
  </protectedRanges>
  <mergeCells count="7">
    <mergeCell ref="A7:J7"/>
    <mergeCell ref="A8:H8"/>
    <mergeCell ref="A9:A12"/>
    <mergeCell ref="A26:F26"/>
    <mergeCell ref="I9:J9"/>
    <mergeCell ref="I10:I12"/>
    <mergeCell ref="J10:J12"/>
  </mergeCells>
  <printOptions horizontalCentered="1"/>
  <pageMargins left="0.66" right="0.15" top="0.56" bottom="0.3937007874015748" header="0.57" footer="0.41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u2303</dc:creator>
  <cp:keywords/>
  <dc:description/>
  <cp:lastModifiedBy>Cherevko</cp:lastModifiedBy>
  <cp:lastPrinted>2017-10-10T08:55:36Z</cp:lastPrinted>
  <dcterms:created xsi:type="dcterms:W3CDTF">2005-12-08T08:16:14Z</dcterms:created>
  <dcterms:modified xsi:type="dcterms:W3CDTF">2017-10-23T09:42:39Z</dcterms:modified>
  <cp:category/>
  <cp:version/>
  <cp:contentType/>
  <cp:contentStatus/>
</cp:coreProperties>
</file>