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880" firstSheet="1" activeTab="1"/>
  </bookViews>
  <sheets>
    <sheet name="Образец" sheetId="1" r:id="rId1"/>
    <sheet name="бібліотека" sheetId="2" r:id="rId2"/>
  </sheets>
  <definedNames>
    <definedName name="_xlnm.Print_Area" localSheetId="1">'бібліотека'!$A$1:$P$171</definedName>
    <definedName name="_xlnm.Print_Area" localSheetId="0">'Образец'!$A$1:$Q$36</definedName>
  </definedNames>
  <calcPr fullCalcOnLoad="1"/>
</workbook>
</file>

<file path=xl/sharedStrings.xml><?xml version="1.0" encoding="utf-8"?>
<sst xmlns="http://schemas.openxmlformats.org/spreadsheetml/2006/main" count="427" uniqueCount="167">
  <si>
    <t>ЗАТВЕРДЖЕНО</t>
  </si>
  <si>
    <t>Наказ Міністерства фінансів України</t>
  </si>
  <si>
    <t>09.07.2010 № 679</t>
  </si>
  <si>
    <t>Наказ /розпорядчий документ</t>
  </si>
  <si>
    <t>(найменування головного розпорядника</t>
  </si>
  <si>
    <t>коштів місцевого бюджету)</t>
  </si>
  <si>
    <t>ї наказ</t>
  </si>
  <si>
    <t>облдержадміністрації</t>
  </si>
  <si>
    <t xml:space="preserve">(найменування місцевого фінансового </t>
  </si>
  <si>
    <t>органу)</t>
  </si>
  <si>
    <t>№</t>
  </si>
  <si>
    <t>П А С П О Р Т</t>
  </si>
  <si>
    <t>Наказ головного управління культури,</t>
  </si>
  <si>
    <t>турищму і охорони культурної</t>
  </si>
  <si>
    <t>спадщини облдержадміністрації</t>
  </si>
  <si>
    <t>від</t>
  </si>
  <si>
    <t>головного фінансового управління</t>
  </si>
  <si>
    <t>бюджетної програми місцевого</t>
  </si>
  <si>
    <t>бюджету на 2012 рік</t>
  </si>
  <si>
    <t>1.</t>
  </si>
  <si>
    <t>(найменування головного розпорядника)</t>
  </si>
  <si>
    <t>(КПКВК МБ)</t>
  </si>
  <si>
    <t>2.</t>
  </si>
  <si>
    <t>(найменування відповідального виконавця)</t>
  </si>
  <si>
    <t>(КФКВК)</t>
  </si>
  <si>
    <t>(найменування бюджетної програми)</t>
  </si>
  <si>
    <t>3.</t>
  </si>
  <si>
    <t>4.</t>
  </si>
  <si>
    <t>Обсяг бюджетного призначення</t>
  </si>
  <si>
    <t>тис.грн.,у тому числі із загального фонду</t>
  </si>
  <si>
    <t>тис.грн.</t>
  </si>
  <si>
    <t>та зі спеціального фонду</t>
  </si>
  <si>
    <t>5.</t>
  </si>
  <si>
    <t>Підстава для виконання бюджетної програми</t>
  </si>
  <si>
    <t>6.</t>
  </si>
  <si>
    <t>Мета бюджетної програми</t>
  </si>
  <si>
    <t>7.</t>
  </si>
  <si>
    <t>№ з/п</t>
  </si>
  <si>
    <t>Завдання</t>
  </si>
  <si>
    <t>8.</t>
  </si>
  <si>
    <t>Обсяги фінансування бюджетної програми:</t>
  </si>
  <si>
    <t>Завдання, спрямовані на досягнення мети,визначеної паспортом бюджетної програми:</t>
  </si>
  <si>
    <t>Напрями використання бюджетних коштів</t>
  </si>
  <si>
    <t>Квартал</t>
  </si>
  <si>
    <t>загальний фонд</t>
  </si>
  <si>
    <t>спеціальний фонд</t>
  </si>
  <si>
    <t>Разом</t>
  </si>
  <si>
    <t>Півріччя</t>
  </si>
  <si>
    <t>9 місяців</t>
  </si>
  <si>
    <t>Рік</t>
  </si>
  <si>
    <t>9.</t>
  </si>
  <si>
    <t>Коди економічної класифікації видатків:</t>
  </si>
  <si>
    <t>КЕКВ</t>
  </si>
  <si>
    <t>Назва згідно з економічною класифікацією</t>
  </si>
  <si>
    <t>10.</t>
  </si>
  <si>
    <t>Перелік державних/регіональних цільових програм,що виконуються у складі бюджетної програми:</t>
  </si>
  <si>
    <t>Код державної/регіональної цільової програми</t>
  </si>
  <si>
    <t>Найменування державної/регіональної цільової програми</t>
  </si>
  <si>
    <t>11.</t>
  </si>
  <si>
    <t>Результативні показники,що характеризують виконання бюджетної програми і використовиваються при проведенні моніторингу та оцінки:</t>
  </si>
  <si>
    <t>Показники</t>
  </si>
  <si>
    <t>Одиниця виміру</t>
  </si>
  <si>
    <t>Джерело інформації</t>
  </si>
  <si>
    <t>разом</t>
  </si>
  <si>
    <t>Керівник</t>
  </si>
  <si>
    <t>Бухгалтер</t>
  </si>
  <si>
    <t>продукту:</t>
  </si>
  <si>
    <t>Усього</t>
  </si>
  <si>
    <t>Завдання 1</t>
  </si>
  <si>
    <t>затрат</t>
  </si>
  <si>
    <t>середнє число окладів (ставок) - всього</t>
  </si>
  <si>
    <t>середнє число окладів керівних працівників</t>
  </si>
  <si>
    <t>середнє число окладів спеціалістів</t>
  </si>
  <si>
    <t>середнє число окладів обслуговуючого та технічного персоналу</t>
  </si>
  <si>
    <t>видатки на утримання бібліотек (крім комунальних послуг)</t>
  </si>
  <si>
    <t>погашення кредиторської заборгованості минулих періодів</t>
  </si>
  <si>
    <t>число читачів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</si>
  <si>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</si>
  <si>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</si>
  <si>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</si>
  <si>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книжкових виставок</t>
  </si>
  <si>
    <t>середні затрати на обслуговування одного читача</t>
  </si>
  <si>
    <t>Завдання 2</t>
  </si>
  <si>
    <t>затрат:</t>
  </si>
  <si>
    <t>обсяг видатків на оплату енергоносіїв та комунальних послуг, з них на оплату:</t>
  </si>
  <si>
    <t>теплопостачання</t>
  </si>
  <si>
    <t>водопостачання</t>
  </si>
  <si>
    <t>електроенергії</t>
  </si>
  <si>
    <t>природнього газу</t>
  </si>
  <si>
    <t>Інші енергоносії</t>
  </si>
  <si>
    <t>на погашення кредиторської заборгованості за спожиті енергоносії та комунальні послуги, що склалася на початок року</t>
  </si>
  <si>
    <t>обсяг споживання енергоресурсів, натуральні одиниці, в тому числі</t>
  </si>
  <si>
    <t>відсоток погашення коедиторської заборгованості за спожиті енергоносії та комунальні послуги, що склалася на початок року</t>
  </si>
  <si>
    <t>Завдання 3. Поповнення бібліотечного фонду</t>
  </si>
  <si>
    <t>обсяг видатків для поповнення бібліотечного фонду</t>
  </si>
  <si>
    <t xml:space="preserve">кількість установ, в яких проведено поповнення бібліотечного фонду </t>
  </si>
  <si>
    <t>ефективність:</t>
  </si>
  <si>
    <t>середні витрати на придбання одного примірника</t>
  </si>
  <si>
    <t>якості:</t>
  </si>
  <si>
    <t>динаміка кількості установ, в яких здійснено поповнення бібліотечного фонду</t>
  </si>
  <si>
    <t>Забезпечення діяльності бібліотек</t>
  </si>
  <si>
    <t>26 серпня 2014 року № 836</t>
  </si>
  <si>
    <t>Найменування місцевої/регіональної програми</t>
  </si>
  <si>
    <t>Наказ відділу культури і туризму ЧРДА</t>
  </si>
  <si>
    <t>райдержадміністрації</t>
  </si>
  <si>
    <t>ПАСПОРТ</t>
  </si>
  <si>
    <t>Обсяг бюджетного призначення:</t>
  </si>
  <si>
    <t>Бюджетний Кодекс України;</t>
  </si>
  <si>
    <t>Закон України "Про культуру" від 14.12.2010 № 2778-VI;</t>
  </si>
  <si>
    <t>Рішення сесії Чернігівської районної ради 2018 року "Про затвердження Програми розвитку культури і туризму в Чернігівському районі на 2018 рік";</t>
  </si>
  <si>
    <t>Наказ Міністерстева фінансів України "Про деякі питання проведення експеременту  із запровадження програмно-цільового методу складання і виконання місцевих бюджетів" від 09.07.2010 № 679 зі змінами та доповненнями;</t>
  </si>
  <si>
    <t>Закон України  "Про бібліотеку і бібліотечну справу";</t>
  </si>
  <si>
    <t>наказ Міністерства культури і туризму від 18.10.2005 № 745 "Про впорядкування умов оплати праці працівників культури на основі Єдиної тарифної сітки"</t>
  </si>
  <si>
    <t>Мета бюджетної програми:</t>
  </si>
  <si>
    <t>Рішення сесії Чернігівської районної ради від 23.03.2016  "Про затвердження Програми розвитку культури і туризму в Чернігівському районі на 2017-2018 роки";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</si>
  <si>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</si>
  <si>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Напрями використання бюджетних коштів:</t>
  </si>
  <si>
    <t>Загальний фонд</t>
  </si>
  <si>
    <t>Спеціальний фонд</t>
  </si>
  <si>
    <t>у тому числі бюджет розвитку</t>
  </si>
  <si>
    <t>Перелік місцевих/регіональних програм, що виконуються у складі бюджетної програми:</t>
  </si>
  <si>
    <t>Показник</t>
  </si>
  <si>
    <t>кількість установ(бібліотек)</t>
  </si>
  <si>
    <t>продукту</t>
  </si>
  <si>
    <t>бібліотечний фонд</t>
  </si>
  <si>
    <t>кількість проведення культурно-масових заходів</t>
  </si>
  <si>
    <t>ефективність</t>
  </si>
  <si>
    <t>кількість книговидач на одного працівника (ставок)</t>
  </si>
  <si>
    <t>середні затрати на придбання 1 примірника книжок</t>
  </si>
  <si>
    <t>якость:</t>
  </si>
  <si>
    <t>динаміка бібліотечного фонду в плановому періоді по відношенню до фактичного показника попереднього періоду</t>
  </si>
  <si>
    <t>динаміка кількості книговидач в плановому періоді по відношенню до фактичного показника попереднього періоду</t>
  </si>
  <si>
    <t>рівень погашення кредиторської заборгованості</t>
  </si>
  <si>
    <t>од.</t>
  </si>
  <si>
    <t>тис.осіб</t>
  </si>
  <si>
    <t>тис.примірників</t>
  </si>
  <si>
    <t>грн.</t>
  </si>
  <si>
    <t>%</t>
  </si>
  <si>
    <t>Гкал.</t>
  </si>
  <si>
    <t>куб.м</t>
  </si>
  <si>
    <t>тис.кВт.год.</t>
  </si>
  <si>
    <t>тонн</t>
  </si>
  <si>
    <t>мережа</t>
  </si>
  <si>
    <t>розрахунок</t>
  </si>
  <si>
    <t>штатний розпис</t>
  </si>
  <si>
    <t>річний план</t>
  </si>
  <si>
    <t>звітність установ</t>
  </si>
  <si>
    <t>Результативні показники бюджетної програми:</t>
  </si>
  <si>
    <t>гривень, у тому числі загального фонду</t>
  </si>
  <si>
    <t>гривень</t>
  </si>
  <si>
    <t>осіб</t>
  </si>
  <si>
    <t>та наказ районного фінансового управління</t>
  </si>
  <si>
    <t>Відділ культури і туризму Чернігівської районної державної адміністрації</t>
  </si>
  <si>
    <t xml:space="preserve"> бюджетної програми місцевого бюджету на 2019 рік</t>
  </si>
  <si>
    <t>Начальник відділу культури і туризму ЧРДА</t>
  </si>
  <si>
    <t>Т.МІРОШНИЧЕНКО</t>
  </si>
  <si>
    <t>(у редакції наказу Міністерства фінансів України</t>
  </si>
  <si>
    <t>від 29 грудня 2018 року № 1209)</t>
  </si>
  <si>
    <t>Підстави для виконання бюджетної програми</t>
  </si>
  <si>
    <t>(код)</t>
  </si>
  <si>
    <t xml:space="preserve">                                                                   (код)                                                 (КФКВК)</t>
  </si>
  <si>
    <t>Цілі державної політики, на досягнення яких спрямована реалізація бюджетної програми</t>
  </si>
  <si>
    <t>від 29.08.2019</t>
  </si>
  <si>
    <t>№ 96</t>
  </si>
  <si>
    <t>№ 33</t>
  </si>
  <si>
    <t>Заступник начальника фінансового управління</t>
  </si>
  <si>
    <t>Н.ЛЕЩЕНКО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</si>
</sst>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  <numFmt numFmtId="166" formatCode="0.0000"/>
    <numFmt numFmtId="167" formatCode="_-* #,##0.000\ _г_р_н_._-;\-* #,##0.000\ _г_р_н_._-;_-* &quot;-&quot;??\ _г_р_н_._-;_-@_-"/>
    <numFmt numFmtId="168" formatCode="_-* #,##0.0000\ _г_р_н_._-;\-* #,##0.0000\ _г_р_н_._-;_-* &quot;-&quot;??\ _г_р_н_._-;_-@_-"/>
    <numFmt numFmtId="169" formatCode="0.00000"/>
    <numFmt numFmtId="170" formatCode="0.0000000"/>
    <numFmt numFmtId="171" formatCode="0.000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" fontId="6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"/>
  <sheetViews>
    <sheetView zoomScale="65" zoomScaleNormal="65" workbookViewId="0" topLeftCell="A1">
      <selection activeCell="A1" sqref="A1:IV18"/>
    </sheetView>
  </sheetViews>
  <sheetFormatPr defaultColWidth="9.00390625" defaultRowHeight="12.75"/>
  <cols>
    <col min="1" max="2" width="9.125" style="1" customWidth="1"/>
    <col min="3" max="3" width="26.875" style="1" customWidth="1"/>
    <col min="4" max="6" width="9.125" style="1" customWidth="1"/>
    <col min="7" max="7" width="10.75390625" style="1" customWidth="1"/>
    <col min="8" max="14" width="9.125" style="1" customWidth="1"/>
    <col min="15" max="15" width="8.875" style="1" customWidth="1"/>
    <col min="16" max="16384" width="9.125" style="1" customWidth="1"/>
  </cols>
  <sheetData>
    <row r="2" ht="15.75">
      <c r="L2" s="2" t="s">
        <v>0</v>
      </c>
    </row>
    <row r="3" ht="15">
      <c r="L3" s="1" t="s">
        <v>1</v>
      </c>
    </row>
    <row r="4" ht="15">
      <c r="L4" s="1" t="s">
        <v>2</v>
      </c>
    </row>
    <row r="5" ht="15.75">
      <c r="L5" s="2" t="s">
        <v>0</v>
      </c>
    </row>
    <row r="6" ht="15">
      <c r="L6" s="1" t="s">
        <v>3</v>
      </c>
    </row>
    <row r="7" spans="12:15" ht="15">
      <c r="L7" s="3" t="s">
        <v>12</v>
      </c>
      <c r="M7" s="3"/>
      <c r="N7" s="3"/>
      <c r="O7" s="3"/>
    </row>
    <row r="8" spans="12:15" ht="15">
      <c r="L8" s="3" t="s">
        <v>13</v>
      </c>
      <c r="M8" s="3"/>
      <c r="N8" s="3"/>
      <c r="O8" s="3"/>
    </row>
    <row r="9" spans="12:15" ht="15">
      <c r="L9" s="3" t="s">
        <v>14</v>
      </c>
      <c r="M9" s="3"/>
      <c r="N9" s="3"/>
      <c r="O9" s="3"/>
    </row>
    <row r="10" spans="12:15" ht="15">
      <c r="L10" s="4" t="s">
        <v>15</v>
      </c>
      <c r="M10" s="4"/>
      <c r="N10" s="4" t="s">
        <v>10</v>
      </c>
      <c r="O10" s="4"/>
    </row>
    <row r="11" ht="15">
      <c r="L11" s="5" t="s">
        <v>4</v>
      </c>
    </row>
    <row r="12" ht="15">
      <c r="L12" s="5" t="s">
        <v>5</v>
      </c>
    </row>
    <row r="13" ht="15">
      <c r="L13" s="5" t="s">
        <v>6</v>
      </c>
    </row>
    <row r="14" spans="12:15" ht="15">
      <c r="L14" s="3" t="s">
        <v>16</v>
      </c>
      <c r="M14" s="3"/>
      <c r="N14" s="3"/>
      <c r="O14" s="3"/>
    </row>
    <row r="15" spans="12:15" ht="15">
      <c r="L15" s="4" t="s">
        <v>7</v>
      </c>
      <c r="M15" s="4"/>
      <c r="N15" s="4"/>
      <c r="O15" s="4"/>
    </row>
    <row r="16" spans="12:15" ht="15">
      <c r="L16" s="5" t="s">
        <v>8</v>
      </c>
      <c r="M16" s="6"/>
      <c r="N16" s="6"/>
      <c r="O16" s="6"/>
    </row>
    <row r="17" ht="15">
      <c r="L17" s="5" t="s">
        <v>9</v>
      </c>
    </row>
    <row r="18" spans="5:15" ht="15.75">
      <c r="E18" s="2"/>
      <c r="L18" s="3" t="s">
        <v>15</v>
      </c>
      <c r="M18" s="3"/>
      <c r="N18" s="3" t="s">
        <v>10</v>
      </c>
      <c r="O18" s="3"/>
    </row>
    <row r="23" spans="1:15" ht="15.75">
      <c r="A23" s="67" t="s">
        <v>11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4:11" ht="15">
      <c r="D24" s="69" t="s">
        <v>17</v>
      </c>
      <c r="E24" s="69"/>
      <c r="F24" s="69"/>
      <c r="G24" s="69"/>
      <c r="H24" s="69"/>
      <c r="I24" s="69"/>
      <c r="J24" s="69"/>
      <c r="K24" s="69"/>
    </row>
    <row r="25" spans="4:11" ht="15">
      <c r="D25" s="69" t="s">
        <v>18</v>
      </c>
      <c r="E25" s="69"/>
      <c r="F25" s="69"/>
      <c r="G25" s="69"/>
      <c r="H25" s="69"/>
      <c r="I25" s="69"/>
      <c r="J25" s="69"/>
      <c r="K25" s="69"/>
    </row>
    <row r="26" spans="7:10" ht="15">
      <c r="G26" s="7"/>
      <c r="H26" s="7"/>
      <c r="I26" s="7"/>
      <c r="J26" s="7"/>
    </row>
    <row r="27" spans="7:10" ht="15">
      <c r="G27" s="7"/>
      <c r="H27" s="7"/>
      <c r="I27" s="7"/>
      <c r="J27" s="7"/>
    </row>
    <row r="28" spans="1:15" ht="15">
      <c r="A28" s="1" t="s">
        <v>19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">
      <c r="B29" s="68" t="s">
        <v>21</v>
      </c>
      <c r="C29" s="68"/>
      <c r="E29" s="68" t="s">
        <v>20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5">
      <c r="A30" s="1" t="s">
        <v>22</v>
      </c>
      <c r="B30" s="8"/>
      <c r="C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">
      <c r="B31" s="68" t="s">
        <v>21</v>
      </c>
      <c r="C31" s="68"/>
      <c r="E31" s="68" t="s">
        <v>23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5">
      <c r="A32" s="1" t="s">
        <v>26</v>
      </c>
      <c r="B32" s="8"/>
      <c r="C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">
      <c r="B33" s="68" t="s">
        <v>21</v>
      </c>
      <c r="C33" s="68"/>
      <c r="E33" s="68" t="s">
        <v>24</v>
      </c>
      <c r="F33" s="68"/>
      <c r="G33" s="9"/>
      <c r="H33" s="68" t="s">
        <v>25</v>
      </c>
      <c r="I33" s="68"/>
      <c r="J33" s="68"/>
      <c r="K33" s="68"/>
      <c r="L33" s="68"/>
      <c r="M33" s="68"/>
      <c r="N33" s="68"/>
      <c r="O33" s="9"/>
    </row>
    <row r="34" spans="1:15" ht="15">
      <c r="A34" s="1" t="s">
        <v>27</v>
      </c>
      <c r="B34" s="1" t="s">
        <v>28</v>
      </c>
      <c r="F34" s="8"/>
      <c r="G34" s="8"/>
      <c r="H34" s="1" t="s">
        <v>29</v>
      </c>
      <c r="M34" s="8"/>
      <c r="N34" s="8"/>
      <c r="O34" s="1" t="s">
        <v>30</v>
      </c>
    </row>
    <row r="36" spans="2:8" ht="15">
      <c r="B36" s="1" t="s">
        <v>31</v>
      </c>
      <c r="F36" s="8"/>
      <c r="G36" s="8"/>
      <c r="H36" s="1" t="s">
        <v>30</v>
      </c>
    </row>
    <row r="38" spans="1:7" ht="15">
      <c r="A38" s="1" t="s">
        <v>32</v>
      </c>
      <c r="B38" s="71" t="s">
        <v>33</v>
      </c>
      <c r="C38" s="71"/>
      <c r="D38" s="71"/>
      <c r="E38" s="71"/>
      <c r="F38" s="71"/>
      <c r="G38" s="71"/>
    </row>
    <row r="39" spans="2:15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" ht="15">
      <c r="A43" s="1" t="s">
        <v>34</v>
      </c>
      <c r="B43" s="1" t="s">
        <v>35</v>
      </c>
    </row>
    <row r="44" spans="2:15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8" spans="1:2" ht="15">
      <c r="A48" s="1" t="s">
        <v>36</v>
      </c>
      <c r="B48" s="1" t="s">
        <v>41</v>
      </c>
    </row>
    <row r="50" spans="2:15" ht="15">
      <c r="B50" s="11" t="s">
        <v>37</v>
      </c>
      <c r="C50" s="65" t="s">
        <v>38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2:15" ht="15">
      <c r="B51" s="11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2:15" ht="15">
      <c r="B52" s="11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2:15" ht="15">
      <c r="B53" s="11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5" spans="1:2" ht="15">
      <c r="A55" s="1" t="s">
        <v>39</v>
      </c>
      <c r="B55" s="1" t="s">
        <v>40</v>
      </c>
    </row>
    <row r="57" spans="2:15" ht="17.25" customHeight="1">
      <c r="B57" s="65" t="s">
        <v>37</v>
      </c>
      <c r="C57" s="70" t="s">
        <v>42</v>
      </c>
      <c r="D57" s="65" t="s">
        <v>43</v>
      </c>
      <c r="E57" s="65"/>
      <c r="F57" s="65"/>
      <c r="G57" s="65" t="s">
        <v>47</v>
      </c>
      <c r="H57" s="65"/>
      <c r="I57" s="65"/>
      <c r="J57" s="65" t="s">
        <v>48</v>
      </c>
      <c r="K57" s="65"/>
      <c r="L57" s="65"/>
      <c r="M57" s="65" t="s">
        <v>49</v>
      </c>
      <c r="N57" s="65"/>
      <c r="O57" s="65"/>
    </row>
    <row r="58" spans="2:15" ht="30" customHeight="1">
      <c r="B58" s="65"/>
      <c r="C58" s="70"/>
      <c r="D58" s="13" t="s">
        <v>44</v>
      </c>
      <c r="E58" s="13" t="s">
        <v>45</v>
      </c>
      <c r="F58" s="12" t="s">
        <v>46</v>
      </c>
      <c r="G58" s="13" t="s">
        <v>44</v>
      </c>
      <c r="H58" s="13" t="s">
        <v>45</v>
      </c>
      <c r="I58" s="12" t="s">
        <v>46</v>
      </c>
      <c r="J58" s="13" t="s">
        <v>44</v>
      </c>
      <c r="K58" s="13" t="s">
        <v>45</v>
      </c>
      <c r="L58" s="12" t="s">
        <v>46</v>
      </c>
      <c r="M58" s="13" t="s">
        <v>44</v>
      </c>
      <c r="N58" s="13" t="s">
        <v>45</v>
      </c>
      <c r="O58" s="12" t="s">
        <v>46</v>
      </c>
    </row>
    <row r="60" spans="1:2" ht="15">
      <c r="A60" s="1" t="s">
        <v>50</v>
      </c>
      <c r="B60" s="1" t="s">
        <v>51</v>
      </c>
    </row>
    <row r="61" spans="2:15" ht="15">
      <c r="B61" s="12" t="s">
        <v>52</v>
      </c>
      <c r="C61" s="65" t="s">
        <v>53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3" spans="1:2" ht="15">
      <c r="A63" s="1" t="s">
        <v>54</v>
      </c>
      <c r="B63" s="1" t="s">
        <v>55</v>
      </c>
    </row>
    <row r="65" spans="2:15" ht="22.5" customHeight="1">
      <c r="B65" s="64" t="s">
        <v>56</v>
      </c>
      <c r="C65" s="63" t="s">
        <v>57</v>
      </c>
      <c r="D65" s="65" t="s">
        <v>43</v>
      </c>
      <c r="E65" s="65"/>
      <c r="F65" s="65"/>
      <c r="G65" s="65" t="s">
        <v>47</v>
      </c>
      <c r="H65" s="65"/>
      <c r="I65" s="65"/>
      <c r="J65" s="65" t="s">
        <v>48</v>
      </c>
      <c r="K65" s="65"/>
      <c r="L65" s="65"/>
      <c r="M65" s="65" t="s">
        <v>49</v>
      </c>
      <c r="N65" s="65"/>
      <c r="O65" s="65"/>
    </row>
    <row r="66" spans="2:15" ht="125.25" customHeight="1">
      <c r="B66" s="64"/>
      <c r="C66" s="63"/>
      <c r="D66" s="13" t="s">
        <v>44</v>
      </c>
      <c r="E66" s="13" t="s">
        <v>45</v>
      </c>
      <c r="F66" s="12" t="s">
        <v>46</v>
      </c>
      <c r="G66" s="13" t="s">
        <v>44</v>
      </c>
      <c r="H66" s="13" t="s">
        <v>45</v>
      </c>
      <c r="I66" s="12" t="s">
        <v>46</v>
      </c>
      <c r="J66" s="13" t="s">
        <v>44</v>
      </c>
      <c r="K66" s="13" t="s">
        <v>45</v>
      </c>
      <c r="L66" s="12" t="s">
        <v>46</v>
      </c>
      <c r="M66" s="13" t="s">
        <v>44</v>
      </c>
      <c r="N66" s="13" t="s">
        <v>45</v>
      </c>
      <c r="O66" s="12" t="s">
        <v>46</v>
      </c>
    </row>
    <row r="67" spans="2:15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9" spans="1:2" ht="15">
      <c r="A69" s="1" t="s">
        <v>58</v>
      </c>
      <c r="B69" s="1" t="s">
        <v>59</v>
      </c>
    </row>
    <row r="71" spans="2:17" ht="15" customHeight="1">
      <c r="B71" s="66" t="s">
        <v>37</v>
      </c>
      <c r="C71" s="62" t="s">
        <v>60</v>
      </c>
      <c r="D71" s="62" t="s">
        <v>61</v>
      </c>
      <c r="E71" s="62" t="s">
        <v>62</v>
      </c>
      <c r="F71" s="62" t="s">
        <v>43</v>
      </c>
      <c r="G71" s="62"/>
      <c r="H71" s="62"/>
      <c r="I71" s="62" t="s">
        <v>47</v>
      </c>
      <c r="J71" s="62"/>
      <c r="K71" s="62"/>
      <c r="L71" s="62" t="s">
        <v>48</v>
      </c>
      <c r="M71" s="62"/>
      <c r="N71" s="62"/>
      <c r="O71" s="62" t="s">
        <v>49</v>
      </c>
      <c r="P71" s="62"/>
      <c r="Q71" s="62"/>
    </row>
    <row r="72" spans="2:17" ht="15" customHeight="1">
      <c r="B72" s="66"/>
      <c r="C72" s="62"/>
      <c r="D72" s="62"/>
      <c r="E72" s="62"/>
      <c r="F72" s="61" t="s">
        <v>44</v>
      </c>
      <c r="G72" s="61" t="s">
        <v>45</v>
      </c>
      <c r="H72" s="61" t="s">
        <v>63</v>
      </c>
      <c r="I72" s="61" t="s">
        <v>44</v>
      </c>
      <c r="J72" s="61" t="s">
        <v>45</v>
      </c>
      <c r="K72" s="61" t="s">
        <v>63</v>
      </c>
      <c r="L72" s="61" t="s">
        <v>44</v>
      </c>
      <c r="M72" s="61" t="s">
        <v>45</v>
      </c>
      <c r="N72" s="61" t="s">
        <v>63</v>
      </c>
      <c r="O72" s="61" t="s">
        <v>44</v>
      </c>
      <c r="P72" s="61" t="s">
        <v>45</v>
      </c>
      <c r="Q72" s="61" t="s">
        <v>63</v>
      </c>
    </row>
    <row r="73" spans="2:17" ht="15">
      <c r="B73" s="66"/>
      <c r="C73" s="62"/>
      <c r="D73" s="62"/>
      <c r="E73" s="62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2:17" s="14" customFormat="1" ht="12.75">
      <c r="B74" s="15">
        <v>1</v>
      </c>
      <c r="C74" s="15">
        <v>2</v>
      </c>
      <c r="D74" s="15">
        <v>3</v>
      </c>
      <c r="E74" s="15">
        <v>4</v>
      </c>
      <c r="F74" s="15">
        <v>5</v>
      </c>
      <c r="G74" s="15">
        <v>6</v>
      </c>
      <c r="H74" s="15">
        <v>7</v>
      </c>
      <c r="I74" s="15">
        <v>8</v>
      </c>
      <c r="J74" s="15">
        <v>9</v>
      </c>
      <c r="K74" s="15">
        <v>10</v>
      </c>
      <c r="L74" s="15">
        <v>11</v>
      </c>
      <c r="M74" s="15">
        <v>12</v>
      </c>
      <c r="N74" s="15">
        <v>13</v>
      </c>
      <c r="O74" s="15">
        <v>14</v>
      </c>
      <c r="P74" s="15">
        <v>15</v>
      </c>
      <c r="Q74" s="15">
        <v>16</v>
      </c>
    </row>
    <row r="79" ht="15">
      <c r="C79" s="1" t="s">
        <v>64</v>
      </c>
    </row>
    <row r="81" ht="15">
      <c r="C81" s="1" t="s">
        <v>65</v>
      </c>
    </row>
  </sheetData>
  <mergeCells count="48">
    <mergeCell ref="B33:C33"/>
    <mergeCell ref="E33:F33"/>
    <mergeCell ref="H33:N33"/>
    <mergeCell ref="C57:C58"/>
    <mergeCell ref="B57:B58"/>
    <mergeCell ref="C53:O53"/>
    <mergeCell ref="B38:G38"/>
    <mergeCell ref="C50:O50"/>
    <mergeCell ref="C51:O51"/>
    <mergeCell ref="C52:O52"/>
    <mergeCell ref="A23:O23"/>
    <mergeCell ref="E29:O29"/>
    <mergeCell ref="B29:C29"/>
    <mergeCell ref="B31:C31"/>
    <mergeCell ref="E31:O31"/>
    <mergeCell ref="D24:K24"/>
    <mergeCell ref="D25:K25"/>
    <mergeCell ref="L71:N71"/>
    <mergeCell ref="O71:Q71"/>
    <mergeCell ref="G57:I57"/>
    <mergeCell ref="J57:L57"/>
    <mergeCell ref="M57:O57"/>
    <mergeCell ref="C61:O61"/>
    <mergeCell ref="D65:F65"/>
    <mergeCell ref="G65:I65"/>
    <mergeCell ref="J65:L65"/>
    <mergeCell ref="M65:O65"/>
    <mergeCell ref="C65:C66"/>
    <mergeCell ref="B65:B66"/>
    <mergeCell ref="D57:F57"/>
    <mergeCell ref="H72:H73"/>
    <mergeCell ref="F71:H71"/>
    <mergeCell ref="B71:B73"/>
    <mergeCell ref="C71:C73"/>
    <mergeCell ref="D71:D73"/>
    <mergeCell ref="E71:E73"/>
    <mergeCell ref="I71:K71"/>
    <mergeCell ref="F72:F73"/>
    <mergeCell ref="G72:G73"/>
    <mergeCell ref="J72:J73"/>
    <mergeCell ref="Q72:Q73"/>
    <mergeCell ref="N72:N73"/>
    <mergeCell ref="O72:O73"/>
    <mergeCell ref="I72:I73"/>
    <mergeCell ref="K72:K73"/>
    <mergeCell ref="L72:L73"/>
    <mergeCell ref="M72:M73"/>
    <mergeCell ref="P72:P73"/>
  </mergeCells>
  <printOptions/>
  <pageMargins left="0.24" right="0.16" top="0.24" bottom="0.25" header="0.24" footer="0.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4:P171"/>
  <sheetViews>
    <sheetView tabSelected="1" zoomScale="75" zoomScaleNormal="75" zoomScaleSheetLayoutView="75" workbookViewId="0" topLeftCell="A151">
      <selection activeCell="G144" sqref="G144:H144"/>
    </sheetView>
  </sheetViews>
  <sheetFormatPr defaultColWidth="9.00390625" defaultRowHeight="12.75"/>
  <cols>
    <col min="1" max="1" width="6.00390625" style="17" customWidth="1"/>
    <col min="2" max="2" width="9.00390625" style="17" customWidth="1"/>
    <col min="3" max="3" width="34.25390625" style="17" customWidth="1"/>
    <col min="4" max="4" width="15.625" style="17" hidden="1" customWidth="1"/>
    <col min="5" max="5" width="36.25390625" style="17" customWidth="1"/>
    <col min="6" max="6" width="15.375" style="17" hidden="1" customWidth="1"/>
    <col min="7" max="7" width="24.625" style="17" customWidth="1"/>
    <col min="8" max="8" width="14.375" style="17" hidden="1" customWidth="1"/>
    <col min="9" max="9" width="14.125" style="17" customWidth="1"/>
    <col min="10" max="10" width="13.625" style="17" customWidth="1"/>
    <col min="11" max="11" width="11.875" style="17" customWidth="1"/>
    <col min="12" max="12" width="15.875" style="17" customWidth="1"/>
    <col min="13" max="13" width="9.25390625" style="17" hidden="1" customWidth="1"/>
    <col min="14" max="14" width="18.75390625" style="17" customWidth="1"/>
    <col min="15" max="15" width="13.00390625" style="17" customWidth="1"/>
    <col min="16" max="16" width="13.625" style="17" customWidth="1"/>
    <col min="17" max="16384" width="9.125" style="17" customWidth="1"/>
  </cols>
  <sheetData>
    <row r="4" ht="15.75">
      <c r="L4" s="17" t="s">
        <v>0</v>
      </c>
    </row>
    <row r="5" ht="15.75">
      <c r="L5" s="17" t="s">
        <v>1</v>
      </c>
    </row>
    <row r="6" ht="15.75">
      <c r="L6" s="17" t="s">
        <v>101</v>
      </c>
    </row>
    <row r="7" ht="15.75">
      <c r="L7" s="17" t="s">
        <v>156</v>
      </c>
    </row>
    <row r="8" ht="15.75">
      <c r="L8" s="17" t="s">
        <v>157</v>
      </c>
    </row>
    <row r="11" spans="12:15" ht="15.75">
      <c r="L11" s="50" t="s">
        <v>0</v>
      </c>
      <c r="M11" s="51"/>
      <c r="N11" s="51"/>
      <c r="O11" s="51"/>
    </row>
    <row r="12" spans="12:15" ht="15.75">
      <c r="L12" s="51" t="s">
        <v>3</v>
      </c>
      <c r="M12" s="51"/>
      <c r="N12" s="51"/>
      <c r="O12" s="51"/>
    </row>
    <row r="13" spans="12:15" ht="15.75">
      <c r="L13" s="106" t="s">
        <v>103</v>
      </c>
      <c r="M13" s="106"/>
      <c r="N13" s="106"/>
      <c r="O13" s="106"/>
    </row>
    <row r="14" spans="12:15" ht="15.75">
      <c r="L14" s="106" t="s">
        <v>162</v>
      </c>
      <c r="M14" s="106"/>
      <c r="N14" s="106" t="s">
        <v>164</v>
      </c>
      <c r="O14" s="106"/>
    </row>
    <row r="15" spans="12:15" ht="15.75">
      <c r="L15" s="106" t="s">
        <v>151</v>
      </c>
      <c r="M15" s="106"/>
      <c r="N15" s="106"/>
      <c r="O15" s="106"/>
    </row>
    <row r="16" spans="12:15" ht="15.75">
      <c r="L16" s="106" t="s">
        <v>104</v>
      </c>
      <c r="M16" s="106"/>
      <c r="N16" s="106"/>
      <c r="O16" s="106"/>
    </row>
    <row r="17" spans="12:15" ht="15.75">
      <c r="L17" s="106" t="s">
        <v>162</v>
      </c>
      <c r="M17" s="106"/>
      <c r="N17" s="106" t="s">
        <v>163</v>
      </c>
      <c r="O17" s="106"/>
    </row>
    <row r="18" ht="15.75">
      <c r="G18" s="18"/>
    </row>
    <row r="22" spans="1:16" ht="20.25">
      <c r="A22" s="97" t="s">
        <v>105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20.25">
      <c r="A23" s="98" t="s">
        <v>153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ht="2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0:16" ht="15.75">
      <c r="J25" s="19"/>
      <c r="K25" s="19"/>
      <c r="L25" s="19"/>
      <c r="M25" s="19"/>
      <c r="N25" s="19"/>
      <c r="O25" s="19"/>
      <c r="P25" s="19"/>
    </row>
    <row r="26" spans="10:16" ht="15.75">
      <c r="J26" s="19"/>
      <c r="K26" s="19"/>
      <c r="L26" s="19"/>
      <c r="M26" s="19"/>
      <c r="N26" s="19"/>
      <c r="O26" s="19"/>
      <c r="P26" s="19"/>
    </row>
    <row r="27" spans="1:16" ht="15.75" customHeight="1">
      <c r="A27" s="17" t="s">
        <v>19</v>
      </c>
      <c r="B27" s="28"/>
      <c r="C27" s="49">
        <v>1010000</v>
      </c>
      <c r="D27" s="20">
        <v>1010000</v>
      </c>
      <c r="E27" s="31"/>
      <c r="G27" s="28"/>
      <c r="H27" s="93" t="s">
        <v>152</v>
      </c>
      <c r="I27" s="94"/>
      <c r="J27" s="94"/>
      <c r="K27" s="94"/>
      <c r="L27" s="94"/>
      <c r="M27" s="94"/>
      <c r="N27" s="94"/>
      <c r="O27" s="94"/>
      <c r="P27" s="94"/>
    </row>
    <row r="28" spans="1:16" s="21" customFormat="1" ht="15.75">
      <c r="A28" s="17"/>
      <c r="B28" s="91" t="s">
        <v>159</v>
      </c>
      <c r="C28" s="91"/>
      <c r="D28" s="91"/>
      <c r="E28" s="91"/>
      <c r="F28" s="17"/>
      <c r="G28" s="91" t="s">
        <v>20</v>
      </c>
      <c r="H28" s="92"/>
      <c r="I28" s="92"/>
      <c r="J28" s="92"/>
      <c r="K28" s="92"/>
      <c r="L28" s="92"/>
      <c r="M28" s="92"/>
      <c r="N28" s="92"/>
      <c r="O28" s="92"/>
      <c r="P28" s="92"/>
    </row>
    <row r="29" spans="1:14" ht="15.75">
      <c r="A29" s="17" t="s">
        <v>22</v>
      </c>
      <c r="B29" s="28"/>
      <c r="C29" s="49">
        <v>1010000</v>
      </c>
      <c r="D29" s="20">
        <v>1010000</v>
      </c>
      <c r="E29" s="28"/>
      <c r="G29" s="28"/>
      <c r="I29" s="22" t="s">
        <v>152</v>
      </c>
      <c r="J29" s="22"/>
      <c r="K29" s="22"/>
      <c r="L29" s="22"/>
      <c r="M29" s="22"/>
      <c r="N29" s="22"/>
    </row>
    <row r="30" spans="1:16" s="21" customFormat="1" ht="15.75">
      <c r="A30" s="17"/>
      <c r="B30" s="91" t="s">
        <v>159</v>
      </c>
      <c r="C30" s="92"/>
      <c r="D30" s="92"/>
      <c r="E30" s="91"/>
      <c r="F30" s="17"/>
      <c r="G30" s="91" t="s">
        <v>23</v>
      </c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5.75">
      <c r="A31" s="17" t="s">
        <v>26</v>
      </c>
      <c r="B31" s="28"/>
      <c r="C31" s="49">
        <v>1014030</v>
      </c>
      <c r="D31" s="20">
        <v>1014030</v>
      </c>
      <c r="E31" s="57">
        <v>4030</v>
      </c>
      <c r="F31" s="20">
        <v>1014030</v>
      </c>
      <c r="G31" s="32"/>
      <c r="H31" s="22"/>
      <c r="I31" s="96" t="s">
        <v>100</v>
      </c>
      <c r="J31" s="96"/>
      <c r="K31" s="96"/>
      <c r="L31" s="96"/>
      <c r="M31" s="96"/>
      <c r="N31" s="22"/>
      <c r="O31" s="22"/>
      <c r="P31" s="22"/>
    </row>
    <row r="32" spans="1:16" s="21" customFormat="1" ht="15.75">
      <c r="A32" s="17"/>
      <c r="B32" s="91" t="s">
        <v>160</v>
      </c>
      <c r="C32" s="92"/>
      <c r="D32" s="92"/>
      <c r="E32" s="91"/>
      <c r="F32" s="19" t="s">
        <v>24</v>
      </c>
      <c r="G32" s="91"/>
      <c r="H32" s="92"/>
      <c r="I32" s="25"/>
      <c r="J32" s="26"/>
      <c r="K32" s="95" t="s">
        <v>25</v>
      </c>
      <c r="L32" s="95"/>
      <c r="M32" s="95"/>
      <c r="N32" s="95"/>
      <c r="O32" s="95"/>
      <c r="P32" s="95"/>
    </row>
    <row r="33" spans="2:16" ht="15.75">
      <c r="B33" s="23"/>
      <c r="C33" s="23"/>
      <c r="D33" s="23"/>
      <c r="E33" s="23"/>
      <c r="G33" s="23"/>
      <c r="H33" s="23"/>
      <c r="I33" s="23"/>
      <c r="J33" s="100"/>
      <c r="K33" s="100"/>
      <c r="L33" s="100"/>
      <c r="M33" s="100"/>
      <c r="N33" s="100"/>
      <c r="O33" s="100"/>
      <c r="P33" s="100"/>
    </row>
    <row r="34" spans="2:16" ht="15.75">
      <c r="B34" s="23"/>
      <c r="C34" s="23"/>
      <c r="D34" s="23"/>
      <c r="E34" s="23"/>
      <c r="G34" s="23"/>
      <c r="H34" s="23"/>
      <c r="I34" s="23"/>
      <c r="J34" s="30"/>
      <c r="K34" s="30"/>
      <c r="L34" s="30"/>
      <c r="M34" s="30"/>
      <c r="N34" s="30"/>
      <c r="O34" s="30"/>
      <c r="P34" s="30"/>
    </row>
    <row r="35" spans="2:16" ht="15.75">
      <c r="B35" s="23"/>
      <c r="C35" s="23"/>
      <c r="D35" s="23"/>
      <c r="E35" s="23"/>
      <c r="G35" s="23"/>
      <c r="H35" s="23"/>
      <c r="I35" s="23"/>
      <c r="J35" s="30"/>
      <c r="K35" s="30"/>
      <c r="L35" s="30"/>
      <c r="M35" s="30"/>
      <c r="N35" s="30"/>
      <c r="O35" s="30"/>
      <c r="P35" s="30"/>
    </row>
    <row r="36" spans="2:16" ht="15.75">
      <c r="B36" s="23"/>
      <c r="C36" s="23"/>
      <c r="D36" s="23"/>
      <c r="E36" s="23"/>
      <c r="G36" s="23"/>
      <c r="H36" s="23"/>
      <c r="I36" s="23"/>
      <c r="J36" s="30"/>
      <c r="K36" s="30"/>
      <c r="L36" s="30"/>
      <c r="M36" s="30"/>
      <c r="N36" s="30"/>
      <c r="O36" s="30"/>
      <c r="P36" s="30"/>
    </row>
    <row r="37" spans="1:16" ht="15.75">
      <c r="A37" s="17" t="s">
        <v>27</v>
      </c>
      <c r="B37" s="17" t="s">
        <v>106</v>
      </c>
      <c r="F37" s="37"/>
      <c r="G37" s="44">
        <f>M37+F39</f>
        <v>2934124.3200000003</v>
      </c>
      <c r="H37" s="36" t="s">
        <v>29</v>
      </c>
      <c r="I37" s="36" t="s">
        <v>148</v>
      </c>
      <c r="J37" s="36"/>
      <c r="K37" s="36"/>
      <c r="L37" s="36"/>
      <c r="M37" s="101">
        <f>E94</f>
        <v>2934124.3200000003</v>
      </c>
      <c r="N37" s="101"/>
      <c r="O37" s="36" t="s">
        <v>149</v>
      </c>
      <c r="P37" s="30"/>
    </row>
    <row r="38" spans="6:16" ht="15.75"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0"/>
    </row>
    <row r="39" spans="2:16" ht="15.75">
      <c r="B39" s="17" t="s">
        <v>31</v>
      </c>
      <c r="F39" s="102">
        <f>G94</f>
        <v>0</v>
      </c>
      <c r="G39" s="102"/>
      <c r="H39" s="36" t="s">
        <v>30</v>
      </c>
      <c r="I39" s="36" t="s">
        <v>149</v>
      </c>
      <c r="J39" s="36"/>
      <c r="K39" s="36"/>
      <c r="L39" s="36"/>
      <c r="M39" s="36"/>
      <c r="N39" s="36"/>
      <c r="O39" s="36"/>
      <c r="P39" s="30"/>
    </row>
    <row r="40" spans="2:16" ht="15.75">
      <c r="B40" s="23"/>
      <c r="C40" s="23"/>
      <c r="D40" s="23"/>
      <c r="E40" s="23"/>
      <c r="G40" s="23"/>
      <c r="H40" s="23"/>
      <c r="I40" s="23"/>
      <c r="J40" s="30"/>
      <c r="K40" s="30"/>
      <c r="L40" s="30"/>
      <c r="M40" s="30"/>
      <c r="N40" s="30"/>
      <c r="O40" s="30"/>
      <c r="P40" s="30"/>
    </row>
    <row r="41" spans="2:16" ht="15.75">
      <c r="B41" s="23"/>
      <c r="C41" s="23"/>
      <c r="D41" s="23"/>
      <c r="E41" s="23"/>
      <c r="G41" s="23"/>
      <c r="H41" s="23"/>
      <c r="I41" s="23"/>
      <c r="J41" s="30"/>
      <c r="K41" s="30"/>
      <c r="L41" s="30"/>
      <c r="M41" s="30"/>
      <c r="N41" s="30"/>
      <c r="O41" s="30"/>
      <c r="P41" s="30"/>
    </row>
    <row r="42" spans="2:16" ht="15.75">
      <c r="B42" s="23"/>
      <c r="C42" s="23"/>
      <c r="D42" s="23"/>
      <c r="E42" s="23"/>
      <c r="G42" s="23"/>
      <c r="H42" s="23"/>
      <c r="I42" s="23"/>
      <c r="J42" s="30"/>
      <c r="K42" s="30"/>
      <c r="L42" s="30"/>
      <c r="M42" s="30"/>
      <c r="N42" s="30"/>
      <c r="O42" s="30"/>
      <c r="P42" s="30"/>
    </row>
    <row r="43" spans="2:16" ht="15.75">
      <c r="B43" s="23"/>
      <c r="C43" s="23"/>
      <c r="D43" s="23"/>
      <c r="E43" s="23"/>
      <c r="G43" s="23"/>
      <c r="H43" s="23"/>
      <c r="I43" s="23"/>
      <c r="J43" s="30"/>
      <c r="K43" s="30"/>
      <c r="L43" s="30"/>
      <c r="M43" s="30"/>
      <c r="N43" s="30"/>
      <c r="O43" s="30"/>
      <c r="P43" s="30"/>
    </row>
    <row r="44" spans="2:16" ht="15.75">
      <c r="B44" s="23"/>
      <c r="C44" s="23"/>
      <c r="D44" s="23"/>
      <c r="E44" s="23"/>
      <c r="G44" s="23"/>
      <c r="H44" s="23"/>
      <c r="I44" s="23"/>
      <c r="J44" s="30"/>
      <c r="K44" s="30"/>
      <c r="L44" s="30"/>
      <c r="M44" s="30"/>
      <c r="N44" s="30"/>
      <c r="O44" s="30"/>
      <c r="P44" s="30"/>
    </row>
    <row r="45" spans="2:16" ht="15.75">
      <c r="B45" s="23"/>
      <c r="C45" s="23"/>
      <c r="D45" s="23"/>
      <c r="E45" s="23"/>
      <c r="G45" s="23"/>
      <c r="H45" s="23"/>
      <c r="I45" s="23"/>
      <c r="J45" s="30"/>
      <c r="K45" s="30"/>
      <c r="L45" s="30"/>
      <c r="M45" s="30"/>
      <c r="N45" s="30"/>
      <c r="O45" s="30"/>
      <c r="P45" s="30"/>
    </row>
    <row r="46" spans="2:16" ht="15.75">
      <c r="B46" s="23"/>
      <c r="C46" s="23"/>
      <c r="D46" s="23"/>
      <c r="E46" s="23"/>
      <c r="G46" s="23"/>
      <c r="H46" s="23"/>
      <c r="I46" s="23"/>
      <c r="J46" s="30"/>
      <c r="K46" s="30"/>
      <c r="L46" s="30"/>
      <c r="M46" s="30"/>
      <c r="N46" s="30"/>
      <c r="O46" s="30"/>
      <c r="P46" s="30"/>
    </row>
    <row r="47" spans="2:16" ht="15.75">
      <c r="B47" s="23"/>
      <c r="C47" s="23"/>
      <c r="D47" s="23"/>
      <c r="E47" s="23"/>
      <c r="G47" s="23"/>
      <c r="H47" s="23"/>
      <c r="I47" s="23"/>
      <c r="J47" s="30"/>
      <c r="K47" s="30"/>
      <c r="L47" s="30"/>
      <c r="M47" s="30"/>
      <c r="N47" s="30"/>
      <c r="O47" s="30"/>
      <c r="P47" s="30"/>
    </row>
    <row r="48" spans="2:16" ht="15.75">
      <c r="B48" s="23"/>
      <c r="C48" s="23"/>
      <c r="D48" s="23"/>
      <c r="E48" s="23"/>
      <c r="G48" s="23"/>
      <c r="H48" s="23"/>
      <c r="I48" s="23"/>
      <c r="J48" s="30"/>
      <c r="K48" s="30"/>
      <c r="L48" s="30"/>
      <c r="M48" s="30"/>
      <c r="N48" s="30"/>
      <c r="O48" s="30"/>
      <c r="P48" s="30"/>
    </row>
    <row r="49" spans="2:16" ht="15.75">
      <c r="B49" s="23"/>
      <c r="C49" s="23"/>
      <c r="D49" s="23"/>
      <c r="E49" s="23"/>
      <c r="G49" s="23"/>
      <c r="H49" s="23"/>
      <c r="I49" s="23"/>
      <c r="J49" s="30"/>
      <c r="K49" s="30"/>
      <c r="L49" s="30"/>
      <c r="M49" s="30"/>
      <c r="N49" s="30"/>
      <c r="O49" s="30"/>
      <c r="P49" s="30"/>
    </row>
    <row r="50" spans="2:16" ht="15.75">
      <c r="B50" s="23"/>
      <c r="C50" s="23"/>
      <c r="D50" s="23"/>
      <c r="E50" s="23"/>
      <c r="G50" s="23"/>
      <c r="H50" s="23"/>
      <c r="I50" s="23"/>
      <c r="J50" s="30"/>
      <c r="K50" s="30"/>
      <c r="L50" s="30"/>
      <c r="M50" s="30"/>
      <c r="N50" s="30"/>
      <c r="O50" s="30"/>
      <c r="P50" s="30"/>
    </row>
    <row r="51" spans="2:16" ht="15.75">
      <c r="B51" s="23"/>
      <c r="C51" s="23"/>
      <c r="D51" s="23"/>
      <c r="E51" s="23"/>
      <c r="G51" s="23"/>
      <c r="H51" s="23"/>
      <c r="I51" s="23"/>
      <c r="J51" s="30"/>
      <c r="K51" s="30"/>
      <c r="L51" s="30"/>
      <c r="M51" s="30"/>
      <c r="N51" s="30"/>
      <c r="O51" s="30"/>
      <c r="P51" s="30"/>
    </row>
    <row r="52" spans="2:16" ht="15.75">
      <c r="B52" s="23"/>
      <c r="C52" s="23"/>
      <c r="D52" s="23"/>
      <c r="E52" s="23"/>
      <c r="G52" s="23"/>
      <c r="H52" s="23"/>
      <c r="I52" s="23"/>
      <c r="J52" s="30"/>
      <c r="K52" s="30"/>
      <c r="L52" s="30"/>
      <c r="M52" s="30"/>
      <c r="N52" s="30"/>
      <c r="O52" s="30"/>
      <c r="P52" s="30"/>
    </row>
    <row r="53" spans="2:16" ht="15.75">
      <c r="B53" s="23"/>
      <c r="C53" s="23"/>
      <c r="D53" s="23"/>
      <c r="E53" s="23"/>
      <c r="G53" s="23"/>
      <c r="H53" s="23"/>
      <c r="I53" s="23"/>
      <c r="J53" s="30"/>
      <c r="K53" s="30"/>
      <c r="L53" s="30"/>
      <c r="M53" s="30"/>
      <c r="N53" s="30"/>
      <c r="O53" s="30"/>
      <c r="P53" s="30"/>
    </row>
    <row r="54" spans="2:16" ht="15.75">
      <c r="B54" s="23"/>
      <c r="C54" s="23"/>
      <c r="D54" s="23"/>
      <c r="E54" s="23"/>
      <c r="G54" s="23"/>
      <c r="H54" s="23"/>
      <c r="I54" s="23"/>
      <c r="J54" s="30"/>
      <c r="K54" s="30"/>
      <c r="L54" s="30"/>
      <c r="M54" s="30"/>
      <c r="N54" s="30"/>
      <c r="O54" s="30"/>
      <c r="P54" s="30"/>
    </row>
    <row r="55" spans="2:16" ht="15.75">
      <c r="B55" s="23"/>
      <c r="C55" s="23"/>
      <c r="D55" s="23"/>
      <c r="E55" s="23"/>
      <c r="G55" s="23"/>
      <c r="H55" s="23"/>
      <c r="I55" s="23"/>
      <c r="J55" s="30"/>
      <c r="K55" s="30"/>
      <c r="L55" s="30"/>
      <c r="M55" s="30"/>
      <c r="N55" s="30"/>
      <c r="O55" s="30"/>
      <c r="P55" s="30"/>
    </row>
    <row r="56" spans="2:16" ht="15.75">
      <c r="B56" s="23"/>
      <c r="C56" s="23"/>
      <c r="D56" s="23"/>
      <c r="E56" s="23"/>
      <c r="G56" s="23"/>
      <c r="H56" s="23"/>
      <c r="I56" s="23"/>
      <c r="J56" s="30"/>
      <c r="K56" s="30"/>
      <c r="L56" s="30"/>
      <c r="M56" s="30"/>
      <c r="N56" s="30"/>
      <c r="O56" s="30"/>
      <c r="P56" s="30"/>
    </row>
    <row r="57" spans="2:16" ht="15.75">
      <c r="B57" s="23"/>
      <c r="C57" s="23"/>
      <c r="D57" s="23"/>
      <c r="E57" s="23"/>
      <c r="G57" s="23"/>
      <c r="H57" s="23"/>
      <c r="I57" s="23"/>
      <c r="J57" s="30"/>
      <c r="K57" s="30"/>
      <c r="L57" s="30"/>
      <c r="M57" s="30"/>
      <c r="N57" s="30"/>
      <c r="O57" s="30"/>
      <c r="P57" s="30"/>
    </row>
    <row r="58" spans="1:16" ht="15.75">
      <c r="A58" s="17" t="s">
        <v>32</v>
      </c>
      <c r="B58" s="72" t="s">
        <v>158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30"/>
    </row>
    <row r="59" spans="2:16" ht="15.75">
      <c r="B59" s="72" t="s">
        <v>107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30"/>
    </row>
    <row r="60" spans="2:16" ht="15.75">
      <c r="B60" s="72" t="s">
        <v>108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30"/>
    </row>
    <row r="61" spans="2:16" ht="15.75">
      <c r="B61" s="72" t="s">
        <v>114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30"/>
    </row>
    <row r="62" spans="2:16" ht="15.7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30"/>
    </row>
    <row r="63" spans="2:16" ht="15.75" customHeight="1">
      <c r="B63" s="103" t="s">
        <v>109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24"/>
      <c r="P63" s="30"/>
    </row>
    <row r="64" spans="2:16" ht="15.75" customHeight="1">
      <c r="B64" s="103" t="s">
        <v>110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30"/>
    </row>
    <row r="65" spans="2:16" ht="15.75" customHeight="1">
      <c r="B65" s="103" t="s">
        <v>111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30"/>
    </row>
    <row r="66" spans="2:16" ht="15.75" customHeight="1">
      <c r="B66" s="104" t="s">
        <v>112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30"/>
    </row>
    <row r="67" spans="2:16" ht="15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30"/>
    </row>
    <row r="68" spans="1:16" ht="15.75" customHeight="1">
      <c r="A68" s="17" t="s">
        <v>34</v>
      </c>
      <c r="B68" s="58" t="s">
        <v>161</v>
      </c>
      <c r="C68" s="58"/>
      <c r="D68" s="58"/>
      <c r="E68" s="58"/>
      <c r="F68" s="58"/>
      <c r="G68" s="58"/>
      <c r="H68" s="56"/>
      <c r="I68" s="56"/>
      <c r="J68" s="56"/>
      <c r="K68" s="56"/>
      <c r="L68" s="56"/>
      <c r="M68" s="56"/>
      <c r="N68" s="56"/>
      <c r="O68" s="56"/>
      <c r="P68" s="30"/>
    </row>
    <row r="69" spans="2:16" ht="15.7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30"/>
    </row>
    <row r="70" spans="2:16" ht="15.7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30"/>
    </row>
    <row r="71" spans="1:16" ht="15.75">
      <c r="A71" s="17" t="s">
        <v>36</v>
      </c>
      <c r="B71" s="17" t="s">
        <v>113</v>
      </c>
      <c r="P71" s="30"/>
    </row>
    <row r="72" spans="2:16" ht="30" customHeight="1">
      <c r="B72" s="105" t="s">
        <v>115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30"/>
    </row>
    <row r="73" spans="2:16" ht="15.75">
      <c r="B73" s="23"/>
      <c r="C73" s="23"/>
      <c r="D73" s="23"/>
      <c r="E73" s="23"/>
      <c r="G73" s="23"/>
      <c r="H73" s="23"/>
      <c r="I73" s="23"/>
      <c r="J73" s="30"/>
      <c r="K73" s="30"/>
      <c r="L73" s="30"/>
      <c r="M73" s="30"/>
      <c r="N73" s="30"/>
      <c r="O73" s="30"/>
      <c r="P73" s="30"/>
    </row>
    <row r="74" spans="1:15" ht="24" customHeight="1">
      <c r="A74" s="17" t="s">
        <v>39</v>
      </c>
      <c r="B74" s="29" t="s">
        <v>37</v>
      </c>
      <c r="C74" s="59" t="s">
        <v>38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0"/>
    </row>
    <row r="75" spans="2:15" ht="33.75" customHeight="1">
      <c r="B75" s="2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 ht="25.5" customHeight="1">
      <c r="B76" s="2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 ht="30" customHeight="1">
      <c r="B77" s="2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80" spans="1:2" ht="15.75">
      <c r="A80" s="17" t="s">
        <v>50</v>
      </c>
      <c r="B80" s="17" t="s">
        <v>116</v>
      </c>
    </row>
    <row r="82" spans="2:12" ht="46.5" customHeight="1">
      <c r="B82" s="29" t="s">
        <v>37</v>
      </c>
      <c r="C82" s="82" t="s">
        <v>42</v>
      </c>
      <c r="D82" s="77"/>
      <c r="E82" s="82" t="s">
        <v>117</v>
      </c>
      <c r="F82" s="83"/>
      <c r="G82" s="82" t="s">
        <v>118</v>
      </c>
      <c r="H82" s="83"/>
      <c r="I82" s="82" t="s">
        <v>119</v>
      </c>
      <c r="J82" s="83"/>
      <c r="K82" s="82" t="s">
        <v>67</v>
      </c>
      <c r="L82" s="83"/>
    </row>
    <row r="83" spans="2:12" ht="15.75">
      <c r="B83" s="16">
        <v>1</v>
      </c>
      <c r="C83" s="59">
        <v>2</v>
      </c>
      <c r="D83" s="60"/>
      <c r="E83" s="59">
        <v>3</v>
      </c>
      <c r="F83" s="60"/>
      <c r="G83" s="59">
        <v>4</v>
      </c>
      <c r="H83" s="60"/>
      <c r="I83" s="59">
        <v>5</v>
      </c>
      <c r="J83" s="60"/>
      <c r="K83" s="59">
        <v>6</v>
      </c>
      <c r="L83" s="60"/>
    </row>
    <row r="84" spans="2:12" ht="15.75">
      <c r="B84" s="29"/>
      <c r="C84" s="59">
        <v>2111</v>
      </c>
      <c r="D84" s="60"/>
      <c r="E84" s="84">
        <v>2244161.16</v>
      </c>
      <c r="F84" s="85"/>
      <c r="G84" s="84"/>
      <c r="H84" s="85"/>
      <c r="I84" s="84"/>
      <c r="J84" s="85"/>
      <c r="K84" s="84">
        <f>E84+G84+I84</f>
        <v>2244161.16</v>
      </c>
      <c r="L84" s="85"/>
    </row>
    <row r="85" spans="2:16" ht="15.75">
      <c r="B85" s="29"/>
      <c r="C85" s="59">
        <v>2120</v>
      </c>
      <c r="D85" s="60"/>
      <c r="E85" s="84">
        <v>517363.16</v>
      </c>
      <c r="F85" s="85"/>
      <c r="G85" s="84"/>
      <c r="H85" s="85"/>
      <c r="I85" s="84"/>
      <c r="J85" s="85"/>
      <c r="K85" s="84">
        <f aca="true" t="shared" si="0" ref="K85:K93">E85+G85+I85</f>
        <v>517363.16</v>
      </c>
      <c r="L85" s="85"/>
      <c r="P85" s="28"/>
    </row>
    <row r="86" spans="1:16" s="21" customFormat="1" ht="15.75">
      <c r="A86" s="17"/>
      <c r="B86" s="29"/>
      <c r="C86" s="59">
        <v>2210</v>
      </c>
      <c r="D86" s="60"/>
      <c r="E86" s="84">
        <v>10500</v>
      </c>
      <c r="F86" s="85"/>
      <c r="G86" s="84"/>
      <c r="H86" s="85"/>
      <c r="I86" s="84"/>
      <c r="J86" s="85"/>
      <c r="K86" s="84">
        <f t="shared" si="0"/>
        <v>10500</v>
      </c>
      <c r="L86" s="85"/>
      <c r="M86" s="17"/>
      <c r="N86" s="17"/>
      <c r="O86" s="17"/>
      <c r="P86" s="17"/>
    </row>
    <row r="87" spans="1:16" s="21" customFormat="1" ht="15.75">
      <c r="A87" s="17"/>
      <c r="B87" s="29"/>
      <c r="C87" s="59">
        <v>2240</v>
      </c>
      <c r="D87" s="60"/>
      <c r="E87" s="84">
        <v>10400</v>
      </c>
      <c r="F87" s="85"/>
      <c r="G87" s="84"/>
      <c r="H87" s="85"/>
      <c r="I87" s="84"/>
      <c r="J87" s="85"/>
      <c r="K87" s="84">
        <f t="shared" si="0"/>
        <v>10400</v>
      </c>
      <c r="L87" s="85"/>
      <c r="M87" s="17"/>
      <c r="N87" s="17"/>
      <c r="O87" s="17"/>
      <c r="P87" s="17"/>
    </row>
    <row r="88" spans="1:16" s="21" customFormat="1" ht="15.75">
      <c r="A88" s="17"/>
      <c r="B88" s="29"/>
      <c r="C88" s="52">
        <v>2271</v>
      </c>
      <c r="D88" s="53"/>
      <c r="E88" s="54">
        <v>30040</v>
      </c>
      <c r="F88" s="55"/>
      <c r="G88" s="54"/>
      <c r="H88" s="55"/>
      <c r="I88" s="75"/>
      <c r="J88" s="76"/>
      <c r="K88" s="84">
        <f>E88+G88+I88</f>
        <v>30040</v>
      </c>
      <c r="L88" s="85"/>
      <c r="M88" s="17"/>
      <c r="N88" s="17"/>
      <c r="O88" s="17"/>
      <c r="P88" s="17"/>
    </row>
    <row r="89" spans="1:16" s="21" customFormat="1" ht="15.75">
      <c r="A89" s="17"/>
      <c r="B89" s="29"/>
      <c r="C89" s="59">
        <v>2272</v>
      </c>
      <c r="D89" s="60"/>
      <c r="E89" s="84">
        <v>500</v>
      </c>
      <c r="F89" s="85"/>
      <c r="G89" s="84"/>
      <c r="H89" s="85"/>
      <c r="I89" s="84"/>
      <c r="J89" s="85"/>
      <c r="K89" s="84">
        <f>E89+G89+I89</f>
        <v>500</v>
      </c>
      <c r="L89" s="85"/>
      <c r="M89" s="17"/>
      <c r="N89" s="17"/>
      <c r="O89" s="17"/>
      <c r="P89" s="17"/>
    </row>
    <row r="90" spans="1:16" s="21" customFormat="1" ht="15.75">
      <c r="A90" s="17"/>
      <c r="B90" s="29"/>
      <c r="C90" s="59">
        <v>2273</v>
      </c>
      <c r="D90" s="60"/>
      <c r="E90" s="84">
        <v>16800</v>
      </c>
      <c r="F90" s="85"/>
      <c r="G90" s="84"/>
      <c r="H90" s="85"/>
      <c r="I90" s="84"/>
      <c r="J90" s="85"/>
      <c r="K90" s="84">
        <f>E90+G90+I90</f>
        <v>16800</v>
      </c>
      <c r="L90" s="85"/>
      <c r="M90" s="17"/>
      <c r="N90" s="17"/>
      <c r="O90" s="17"/>
      <c r="P90" s="17"/>
    </row>
    <row r="91" spans="1:16" s="21" customFormat="1" ht="15.75">
      <c r="A91" s="17"/>
      <c r="B91" s="29"/>
      <c r="C91" s="59">
        <v>2274</v>
      </c>
      <c r="D91" s="60"/>
      <c r="E91" s="84">
        <f>66900+9000</f>
        <v>75900</v>
      </c>
      <c r="F91" s="85"/>
      <c r="G91" s="84"/>
      <c r="H91" s="85"/>
      <c r="I91" s="84"/>
      <c r="J91" s="85"/>
      <c r="K91" s="84">
        <f t="shared" si="0"/>
        <v>75900</v>
      </c>
      <c r="L91" s="85"/>
      <c r="M91" s="17"/>
      <c r="N91" s="17"/>
      <c r="O91" s="17"/>
      <c r="P91" s="17"/>
    </row>
    <row r="92" spans="1:16" s="21" customFormat="1" ht="15.75">
      <c r="A92" s="17"/>
      <c r="B92" s="29"/>
      <c r="C92" s="59">
        <v>2275</v>
      </c>
      <c r="D92" s="60"/>
      <c r="E92" s="84">
        <v>27660</v>
      </c>
      <c r="F92" s="85"/>
      <c r="G92" s="84"/>
      <c r="H92" s="85"/>
      <c r="I92" s="84"/>
      <c r="J92" s="85"/>
      <c r="K92" s="84">
        <f t="shared" si="0"/>
        <v>27660</v>
      </c>
      <c r="L92" s="85"/>
      <c r="M92" s="17"/>
      <c r="N92" s="17"/>
      <c r="O92" s="17"/>
      <c r="P92" s="17"/>
    </row>
    <row r="93" spans="1:16" s="21" customFormat="1" ht="15.75">
      <c r="A93" s="17"/>
      <c r="B93" s="29"/>
      <c r="C93" s="59">
        <v>2800</v>
      </c>
      <c r="D93" s="60"/>
      <c r="E93" s="84">
        <v>800</v>
      </c>
      <c r="F93" s="85"/>
      <c r="G93" s="84"/>
      <c r="H93" s="85"/>
      <c r="I93" s="84"/>
      <c r="J93" s="85"/>
      <c r="K93" s="84">
        <f t="shared" si="0"/>
        <v>800</v>
      </c>
      <c r="L93" s="85"/>
      <c r="M93" s="17"/>
      <c r="N93" s="17"/>
      <c r="O93" s="17"/>
      <c r="P93" s="17"/>
    </row>
    <row r="94" spans="1:16" s="21" customFormat="1" ht="15.75">
      <c r="A94" s="17"/>
      <c r="B94" s="29"/>
      <c r="C94" s="80" t="s">
        <v>67</v>
      </c>
      <c r="D94" s="81"/>
      <c r="E94" s="86">
        <f>SUM(E84:E93)</f>
        <v>2934124.3200000003</v>
      </c>
      <c r="F94" s="87"/>
      <c r="G94" s="86">
        <v>0</v>
      </c>
      <c r="H94" s="87"/>
      <c r="I94" s="86">
        <v>0</v>
      </c>
      <c r="J94" s="87"/>
      <c r="K94" s="86">
        <f>SUM(K84:K93)</f>
        <v>2934124.3200000003</v>
      </c>
      <c r="L94" s="87"/>
      <c r="M94" s="17"/>
      <c r="N94" s="17"/>
      <c r="O94" s="17"/>
      <c r="P94" s="17"/>
    </row>
    <row r="95" spans="1:16" s="21" customFormat="1" ht="15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s="21" customFormat="1" ht="15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s="21" customFormat="1" ht="15.75">
      <c r="A97" s="17" t="s">
        <v>54</v>
      </c>
      <c r="B97" s="17" t="s">
        <v>120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s="21" customFormat="1" ht="15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s="21" customFormat="1" ht="15.75">
      <c r="A99" s="17"/>
      <c r="B99" s="59" t="s">
        <v>102</v>
      </c>
      <c r="C99" s="78"/>
      <c r="D99" s="78"/>
      <c r="E99" s="78"/>
      <c r="F99" s="60"/>
      <c r="G99" s="82" t="s">
        <v>117</v>
      </c>
      <c r="H99" s="83"/>
      <c r="I99" s="82" t="s">
        <v>118</v>
      </c>
      <c r="J99" s="83"/>
      <c r="K99" s="82" t="s">
        <v>67</v>
      </c>
      <c r="L99" s="83"/>
      <c r="M99" s="17"/>
      <c r="N99" s="17"/>
      <c r="O99" s="17"/>
      <c r="P99" s="17"/>
    </row>
    <row r="100" spans="1:16" s="21" customFormat="1" ht="15.75">
      <c r="A100" s="17"/>
      <c r="B100" s="59">
        <v>1</v>
      </c>
      <c r="C100" s="78"/>
      <c r="D100" s="78"/>
      <c r="E100" s="78"/>
      <c r="F100" s="60"/>
      <c r="G100" s="59">
        <v>2</v>
      </c>
      <c r="H100" s="60"/>
      <c r="I100" s="59">
        <v>3</v>
      </c>
      <c r="J100" s="60"/>
      <c r="K100" s="59">
        <v>4</v>
      </c>
      <c r="L100" s="60"/>
      <c r="M100" s="17"/>
      <c r="N100" s="17"/>
      <c r="O100" s="17"/>
      <c r="P100" s="17"/>
    </row>
    <row r="101" spans="1:16" s="21" customFormat="1" ht="15.75">
      <c r="A101" s="17"/>
      <c r="B101" s="59"/>
      <c r="C101" s="78"/>
      <c r="D101" s="78"/>
      <c r="E101" s="78"/>
      <c r="F101" s="60"/>
      <c r="G101" s="59"/>
      <c r="H101" s="60"/>
      <c r="I101" s="59"/>
      <c r="J101" s="60"/>
      <c r="K101" s="59"/>
      <c r="L101" s="60"/>
      <c r="M101" s="17"/>
      <c r="N101" s="17"/>
      <c r="O101" s="17"/>
      <c r="P101" s="17"/>
    </row>
    <row r="102" spans="1:16" s="21" customFormat="1" ht="15.75">
      <c r="A102" s="17"/>
      <c r="B102" s="59"/>
      <c r="C102" s="78"/>
      <c r="D102" s="78"/>
      <c r="E102" s="78"/>
      <c r="F102" s="60"/>
      <c r="G102" s="59"/>
      <c r="H102" s="60"/>
      <c r="I102" s="59"/>
      <c r="J102" s="60"/>
      <c r="K102" s="59"/>
      <c r="L102" s="60"/>
      <c r="M102" s="17"/>
      <c r="N102" s="17"/>
      <c r="O102" s="17"/>
      <c r="P102" s="17"/>
    </row>
    <row r="103" spans="1:16" s="21" customFormat="1" ht="15.75">
      <c r="A103" s="17"/>
      <c r="B103" s="88" t="s">
        <v>67</v>
      </c>
      <c r="C103" s="89"/>
      <c r="D103" s="89"/>
      <c r="E103" s="89"/>
      <c r="F103" s="90"/>
      <c r="G103" s="59"/>
      <c r="H103" s="60"/>
      <c r="I103" s="59"/>
      <c r="J103" s="60"/>
      <c r="K103" s="59"/>
      <c r="L103" s="60"/>
      <c r="M103" s="17"/>
      <c r="N103" s="17"/>
      <c r="O103" s="17"/>
      <c r="P103" s="17"/>
    </row>
    <row r="104" spans="1:16" s="21" customFormat="1" ht="15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s="21" customFormat="1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s="21" customFormat="1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s="21" customFormat="1" ht="15.75">
      <c r="A107" s="17" t="s">
        <v>58</v>
      </c>
      <c r="B107" s="17" t="s">
        <v>147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s="21" customFormat="1" ht="15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s="21" customFormat="1" ht="21" customHeight="1">
      <c r="A109" s="17"/>
      <c r="B109" s="29" t="s">
        <v>37</v>
      </c>
      <c r="C109" s="59" t="s">
        <v>121</v>
      </c>
      <c r="D109" s="60"/>
      <c r="E109" s="59" t="s">
        <v>61</v>
      </c>
      <c r="F109" s="60"/>
      <c r="G109" s="59" t="s">
        <v>62</v>
      </c>
      <c r="H109" s="60"/>
      <c r="I109" s="82" t="s">
        <v>117</v>
      </c>
      <c r="J109" s="83"/>
      <c r="K109" s="82" t="s">
        <v>118</v>
      </c>
      <c r="L109" s="83"/>
      <c r="M109" s="29"/>
      <c r="N109" s="82" t="s">
        <v>67</v>
      </c>
      <c r="O109" s="83"/>
      <c r="P109" s="17"/>
    </row>
    <row r="110" spans="1:16" s="21" customFormat="1" ht="15.75">
      <c r="A110" s="17"/>
      <c r="B110" s="29"/>
      <c r="C110" s="35" t="s">
        <v>68</v>
      </c>
      <c r="D110" s="35" t="s">
        <v>68</v>
      </c>
      <c r="E110" s="59"/>
      <c r="F110" s="60"/>
      <c r="G110" s="59"/>
      <c r="H110" s="60"/>
      <c r="I110" s="59"/>
      <c r="J110" s="60"/>
      <c r="K110" s="59"/>
      <c r="L110" s="60"/>
      <c r="M110" s="29"/>
      <c r="N110" s="59"/>
      <c r="O110" s="60"/>
      <c r="P110" s="17"/>
    </row>
    <row r="111" spans="1:16" s="21" customFormat="1" ht="15.75">
      <c r="A111" s="17"/>
      <c r="B111" s="29"/>
      <c r="C111" s="34" t="s">
        <v>69</v>
      </c>
      <c r="D111" s="34" t="s">
        <v>69</v>
      </c>
      <c r="E111" s="59"/>
      <c r="F111" s="60"/>
      <c r="G111" s="59"/>
      <c r="H111" s="60"/>
      <c r="I111" s="59"/>
      <c r="J111" s="60"/>
      <c r="K111" s="59"/>
      <c r="L111" s="60"/>
      <c r="M111" s="29"/>
      <c r="N111" s="59"/>
      <c r="O111" s="60"/>
      <c r="P111" s="17"/>
    </row>
    <row r="112" spans="1:16" s="21" customFormat="1" ht="23.25" customHeight="1">
      <c r="A112" s="17"/>
      <c r="B112" s="29"/>
      <c r="C112" s="33" t="s">
        <v>122</v>
      </c>
      <c r="D112" s="33" t="s">
        <v>122</v>
      </c>
      <c r="E112" s="38" t="s">
        <v>133</v>
      </c>
      <c r="F112" s="38" t="s">
        <v>133</v>
      </c>
      <c r="G112" s="59" t="s">
        <v>142</v>
      </c>
      <c r="H112" s="60"/>
      <c r="I112" s="59">
        <v>38</v>
      </c>
      <c r="J112" s="60"/>
      <c r="K112" s="59"/>
      <c r="L112" s="60"/>
      <c r="M112" s="29"/>
      <c r="N112" s="59">
        <v>38</v>
      </c>
      <c r="O112" s="60"/>
      <c r="P112" s="17"/>
    </row>
    <row r="113" spans="1:16" s="21" customFormat="1" ht="35.25" customHeight="1">
      <c r="A113" s="17"/>
      <c r="B113" s="29"/>
      <c r="C113" s="33" t="s">
        <v>70</v>
      </c>
      <c r="D113" s="33" t="s">
        <v>70</v>
      </c>
      <c r="E113" s="38" t="s">
        <v>133</v>
      </c>
      <c r="F113" s="38" t="s">
        <v>133</v>
      </c>
      <c r="G113" s="59" t="s">
        <v>144</v>
      </c>
      <c r="H113" s="60"/>
      <c r="I113" s="59">
        <v>33.25</v>
      </c>
      <c r="J113" s="60"/>
      <c r="K113" s="59"/>
      <c r="L113" s="60"/>
      <c r="M113" s="29"/>
      <c r="N113" s="59">
        <f aca="true" t="shared" si="1" ref="N113:N163">I113</f>
        <v>33.25</v>
      </c>
      <c r="O113" s="60"/>
      <c r="P113" s="17"/>
    </row>
    <row r="114" spans="1:16" s="21" customFormat="1" ht="35.25" customHeight="1">
      <c r="A114" s="17"/>
      <c r="B114" s="29"/>
      <c r="C114" s="33" t="s">
        <v>71</v>
      </c>
      <c r="D114" s="33" t="s">
        <v>71</v>
      </c>
      <c r="E114" s="38" t="s">
        <v>133</v>
      </c>
      <c r="F114" s="38" t="s">
        <v>133</v>
      </c>
      <c r="G114" s="59" t="s">
        <v>144</v>
      </c>
      <c r="H114" s="60"/>
      <c r="I114" s="59">
        <v>2</v>
      </c>
      <c r="J114" s="60"/>
      <c r="K114" s="59"/>
      <c r="L114" s="60"/>
      <c r="M114" s="29"/>
      <c r="N114" s="59">
        <f t="shared" si="1"/>
        <v>2</v>
      </c>
      <c r="O114" s="60"/>
      <c r="P114" s="17"/>
    </row>
    <row r="115" spans="1:16" s="21" customFormat="1" ht="35.25" customHeight="1">
      <c r="A115" s="17"/>
      <c r="B115" s="29"/>
      <c r="C115" s="33" t="s">
        <v>72</v>
      </c>
      <c r="D115" s="33" t="s">
        <v>72</v>
      </c>
      <c r="E115" s="38" t="s">
        <v>133</v>
      </c>
      <c r="F115" s="38" t="s">
        <v>133</v>
      </c>
      <c r="G115" s="59" t="s">
        <v>144</v>
      </c>
      <c r="H115" s="60"/>
      <c r="I115" s="59">
        <v>30.25</v>
      </c>
      <c r="J115" s="60"/>
      <c r="K115" s="59"/>
      <c r="L115" s="60"/>
      <c r="M115" s="29"/>
      <c r="N115" s="59">
        <f t="shared" si="1"/>
        <v>30.25</v>
      </c>
      <c r="O115" s="60"/>
      <c r="P115" s="17"/>
    </row>
    <row r="116" spans="1:16" s="21" customFormat="1" ht="51.75" customHeight="1">
      <c r="A116" s="17"/>
      <c r="B116" s="29"/>
      <c r="C116" s="33" t="s">
        <v>73</v>
      </c>
      <c r="D116" s="33" t="s">
        <v>73</v>
      </c>
      <c r="E116" s="38" t="s">
        <v>133</v>
      </c>
      <c r="F116" s="38" t="s">
        <v>133</v>
      </c>
      <c r="G116" s="59" t="s">
        <v>144</v>
      </c>
      <c r="H116" s="60"/>
      <c r="I116" s="59">
        <v>1</v>
      </c>
      <c r="J116" s="60"/>
      <c r="K116" s="59"/>
      <c r="L116" s="60"/>
      <c r="M116" s="29"/>
      <c r="N116" s="59">
        <f t="shared" si="1"/>
        <v>1</v>
      </c>
      <c r="O116" s="60"/>
      <c r="P116" s="17"/>
    </row>
    <row r="117" spans="1:16" s="21" customFormat="1" ht="52.5" customHeight="1">
      <c r="A117" s="17"/>
      <c r="B117" s="29"/>
      <c r="C117" s="33" t="s">
        <v>74</v>
      </c>
      <c r="D117" s="33" t="s">
        <v>74</v>
      </c>
      <c r="E117" s="38" t="s">
        <v>136</v>
      </c>
      <c r="F117" s="38" t="s">
        <v>30</v>
      </c>
      <c r="G117" s="59" t="s">
        <v>145</v>
      </c>
      <c r="H117" s="60"/>
      <c r="I117" s="75">
        <v>2783224.32</v>
      </c>
      <c r="J117" s="76"/>
      <c r="K117" s="59"/>
      <c r="L117" s="60"/>
      <c r="M117" s="29"/>
      <c r="N117" s="75">
        <f t="shared" si="1"/>
        <v>2783224.32</v>
      </c>
      <c r="O117" s="76"/>
      <c r="P117" s="17"/>
    </row>
    <row r="118" spans="1:16" s="21" customFormat="1" ht="41.25" customHeight="1">
      <c r="A118" s="17"/>
      <c r="B118" s="29"/>
      <c r="C118" s="33" t="s">
        <v>75</v>
      </c>
      <c r="D118" s="33" t="s">
        <v>75</v>
      </c>
      <c r="E118" s="38" t="s">
        <v>137</v>
      </c>
      <c r="F118" s="38" t="s">
        <v>30</v>
      </c>
      <c r="G118" s="59" t="s">
        <v>145</v>
      </c>
      <c r="H118" s="60"/>
      <c r="I118" s="59">
        <v>1</v>
      </c>
      <c r="J118" s="60"/>
      <c r="K118" s="59"/>
      <c r="L118" s="60"/>
      <c r="M118" s="29"/>
      <c r="N118" s="59">
        <f t="shared" si="1"/>
        <v>1</v>
      </c>
      <c r="O118" s="60"/>
      <c r="P118" s="17"/>
    </row>
    <row r="119" spans="1:16" s="21" customFormat="1" ht="19.5" customHeight="1">
      <c r="A119" s="17"/>
      <c r="B119" s="29"/>
      <c r="C119" s="34" t="s">
        <v>123</v>
      </c>
      <c r="D119" s="34" t="s">
        <v>123</v>
      </c>
      <c r="E119" s="38"/>
      <c r="F119" s="38"/>
      <c r="G119" s="59"/>
      <c r="H119" s="60"/>
      <c r="I119" s="59"/>
      <c r="J119" s="60"/>
      <c r="K119" s="59"/>
      <c r="L119" s="60"/>
      <c r="M119" s="29"/>
      <c r="N119" s="59"/>
      <c r="O119" s="60"/>
      <c r="P119" s="17"/>
    </row>
    <row r="120" spans="1:16" s="21" customFormat="1" ht="27.75" customHeight="1">
      <c r="A120" s="17"/>
      <c r="B120" s="29"/>
      <c r="C120" s="33" t="s">
        <v>76</v>
      </c>
      <c r="D120" s="33" t="s">
        <v>76</v>
      </c>
      <c r="E120" s="38" t="s">
        <v>150</v>
      </c>
      <c r="F120" s="38" t="s">
        <v>134</v>
      </c>
      <c r="G120" s="59" t="s">
        <v>145</v>
      </c>
      <c r="H120" s="60"/>
      <c r="I120" s="59">
        <v>28000</v>
      </c>
      <c r="J120" s="60"/>
      <c r="K120" s="59"/>
      <c r="L120" s="60"/>
      <c r="M120" s="29"/>
      <c r="N120" s="59">
        <f t="shared" si="1"/>
        <v>28000</v>
      </c>
      <c r="O120" s="60"/>
      <c r="P120" s="17"/>
    </row>
    <row r="121" spans="1:16" s="21" customFormat="1" ht="25.5" customHeight="1">
      <c r="A121" s="17"/>
      <c r="B121" s="29"/>
      <c r="C121" s="33" t="s">
        <v>124</v>
      </c>
      <c r="D121" s="33" t="s">
        <v>124</v>
      </c>
      <c r="E121" s="38" t="s">
        <v>135</v>
      </c>
      <c r="F121" s="38" t="s">
        <v>135</v>
      </c>
      <c r="G121" s="59" t="s">
        <v>145</v>
      </c>
      <c r="H121" s="60"/>
      <c r="I121" s="59">
        <v>529130</v>
      </c>
      <c r="J121" s="60"/>
      <c r="K121" s="59"/>
      <c r="L121" s="60"/>
      <c r="M121" s="29"/>
      <c r="N121" s="59">
        <f t="shared" si="1"/>
        <v>529130</v>
      </c>
      <c r="O121" s="60"/>
      <c r="P121" s="17"/>
    </row>
    <row r="122" spans="1:16" s="21" customFormat="1" ht="19.5" customHeight="1">
      <c r="A122" s="17"/>
      <c r="B122" s="29"/>
      <c r="C122" s="33" t="s">
        <v>124</v>
      </c>
      <c r="D122" s="33" t="s">
        <v>124</v>
      </c>
      <c r="E122" s="38" t="s">
        <v>30</v>
      </c>
      <c r="F122" s="38" t="s">
        <v>30</v>
      </c>
      <c r="G122" s="59" t="s">
        <v>145</v>
      </c>
      <c r="H122" s="60"/>
      <c r="I122" s="59">
        <v>239549</v>
      </c>
      <c r="J122" s="60"/>
      <c r="K122" s="59"/>
      <c r="L122" s="60"/>
      <c r="M122" s="29"/>
      <c r="N122" s="59">
        <f t="shared" si="1"/>
        <v>239549</v>
      </c>
      <c r="O122" s="60"/>
      <c r="P122" s="17"/>
    </row>
    <row r="123" spans="1:16" s="21" customFormat="1" ht="24.75" customHeight="1">
      <c r="A123" s="17"/>
      <c r="B123" s="29"/>
      <c r="C123" s="33" t="s">
        <v>77</v>
      </c>
      <c r="D123" s="33" t="s">
        <v>77</v>
      </c>
      <c r="E123" s="38" t="s">
        <v>30</v>
      </c>
      <c r="F123" s="38" t="s">
        <v>30</v>
      </c>
      <c r="G123" s="59" t="s">
        <v>145</v>
      </c>
      <c r="H123" s="60"/>
      <c r="I123" s="59">
        <v>80</v>
      </c>
      <c r="J123" s="60"/>
      <c r="K123" s="59"/>
      <c r="L123" s="60"/>
      <c r="M123" s="29"/>
      <c r="N123" s="59">
        <f t="shared" si="1"/>
        <v>80</v>
      </c>
      <c r="O123" s="60"/>
      <c r="P123" s="17"/>
    </row>
    <row r="124" spans="1:16" s="21" customFormat="1" ht="36" customHeight="1">
      <c r="A124" s="17"/>
      <c r="B124" s="29"/>
      <c r="C124" s="33" t="s">
        <v>77</v>
      </c>
      <c r="D124" s="33" t="s">
        <v>77</v>
      </c>
      <c r="E124" s="38" t="s">
        <v>135</v>
      </c>
      <c r="F124" s="38" t="s">
        <v>135</v>
      </c>
      <c r="G124" s="59" t="s">
        <v>145</v>
      </c>
      <c r="H124" s="60"/>
      <c r="I124" s="59">
        <v>6.5</v>
      </c>
      <c r="J124" s="60"/>
      <c r="K124" s="59"/>
      <c r="L124" s="60"/>
      <c r="M124" s="29"/>
      <c r="N124" s="59">
        <f t="shared" si="1"/>
        <v>6.5</v>
      </c>
      <c r="O124" s="60"/>
      <c r="P124" s="17"/>
    </row>
    <row r="125" spans="1:16" s="21" customFormat="1" ht="29.25" customHeight="1">
      <c r="A125" s="17"/>
      <c r="B125" s="29"/>
      <c r="C125" s="33" t="s">
        <v>78</v>
      </c>
      <c r="D125" s="33" t="s">
        <v>78</v>
      </c>
      <c r="E125" s="38" t="s">
        <v>135</v>
      </c>
      <c r="F125" s="38" t="s">
        <v>135</v>
      </c>
      <c r="G125" s="59" t="s">
        <v>145</v>
      </c>
      <c r="H125" s="60"/>
      <c r="I125" s="59">
        <v>9</v>
      </c>
      <c r="J125" s="60"/>
      <c r="K125" s="59"/>
      <c r="L125" s="60"/>
      <c r="M125" s="29"/>
      <c r="N125" s="59">
        <f t="shared" si="1"/>
        <v>9</v>
      </c>
      <c r="O125" s="60"/>
      <c r="P125" s="17"/>
    </row>
    <row r="126" spans="1:16" s="21" customFormat="1" ht="30" customHeight="1">
      <c r="A126" s="17"/>
      <c r="B126" s="29"/>
      <c r="C126" s="33" t="s">
        <v>78</v>
      </c>
      <c r="D126" s="33" t="s">
        <v>78</v>
      </c>
      <c r="E126" s="38" t="s">
        <v>30</v>
      </c>
      <c r="F126" s="38" t="s">
        <v>30</v>
      </c>
      <c r="G126" s="59" t="s">
        <v>145</v>
      </c>
      <c r="H126" s="60"/>
      <c r="I126" s="59">
        <v>12</v>
      </c>
      <c r="J126" s="60"/>
      <c r="K126" s="59"/>
      <c r="L126" s="60"/>
      <c r="M126" s="29"/>
      <c r="N126" s="59">
        <f t="shared" si="1"/>
        <v>12</v>
      </c>
      <c r="O126" s="60"/>
      <c r="P126" s="17"/>
    </row>
    <row r="127" spans="1:16" s="21" customFormat="1" ht="25.5" customHeight="1">
      <c r="A127" s="17"/>
      <c r="B127" s="29"/>
      <c r="C127" s="33" t="s">
        <v>79</v>
      </c>
      <c r="D127" s="33" t="s">
        <v>79</v>
      </c>
      <c r="E127" s="38" t="s">
        <v>133</v>
      </c>
      <c r="F127" s="38" t="s">
        <v>133</v>
      </c>
      <c r="G127" s="59" t="s">
        <v>145</v>
      </c>
      <c r="H127" s="60"/>
      <c r="I127" s="59">
        <v>560000</v>
      </c>
      <c r="J127" s="60"/>
      <c r="K127" s="59"/>
      <c r="L127" s="60"/>
      <c r="M127" s="29"/>
      <c r="N127" s="59">
        <f t="shared" si="1"/>
        <v>560000</v>
      </c>
      <c r="O127" s="60"/>
      <c r="P127" s="17"/>
    </row>
    <row r="128" spans="1:16" s="21" customFormat="1" ht="42.75" customHeight="1">
      <c r="A128" s="17"/>
      <c r="B128" s="29"/>
      <c r="C128" s="33" t="s">
        <v>125</v>
      </c>
      <c r="D128" s="33" t="s">
        <v>125</v>
      </c>
      <c r="E128" s="38" t="s">
        <v>133</v>
      </c>
      <c r="F128" s="38" t="s">
        <v>133</v>
      </c>
      <c r="G128" s="59" t="s">
        <v>145</v>
      </c>
      <c r="H128" s="60"/>
      <c r="I128" s="59">
        <v>220</v>
      </c>
      <c r="J128" s="60"/>
      <c r="K128" s="59"/>
      <c r="L128" s="60"/>
      <c r="M128" s="29"/>
      <c r="N128" s="59">
        <f t="shared" si="1"/>
        <v>220</v>
      </c>
      <c r="O128" s="60"/>
      <c r="P128" s="17"/>
    </row>
    <row r="129" spans="1:16" s="21" customFormat="1" ht="22.5" customHeight="1">
      <c r="A129" s="17"/>
      <c r="B129" s="29"/>
      <c r="C129" s="33" t="s">
        <v>80</v>
      </c>
      <c r="D129" s="33" t="s">
        <v>80</v>
      </c>
      <c r="E129" s="38" t="s">
        <v>133</v>
      </c>
      <c r="F129" s="38" t="s">
        <v>133</v>
      </c>
      <c r="G129" s="59" t="s">
        <v>145</v>
      </c>
      <c r="H129" s="60"/>
      <c r="I129" s="59">
        <v>600</v>
      </c>
      <c r="J129" s="60"/>
      <c r="K129" s="59"/>
      <c r="L129" s="60"/>
      <c r="M129" s="29"/>
      <c r="N129" s="59">
        <f t="shared" si="1"/>
        <v>600</v>
      </c>
      <c r="O129" s="60"/>
      <c r="P129" s="17"/>
    </row>
    <row r="130" spans="1:16" s="21" customFormat="1" ht="15.75">
      <c r="A130" s="17"/>
      <c r="B130" s="29"/>
      <c r="C130" s="34" t="s">
        <v>126</v>
      </c>
      <c r="D130" s="34" t="s">
        <v>126</v>
      </c>
      <c r="E130" s="38"/>
      <c r="F130" s="38"/>
      <c r="G130" s="59"/>
      <c r="H130" s="60"/>
      <c r="I130" s="59"/>
      <c r="J130" s="60"/>
      <c r="K130" s="59"/>
      <c r="L130" s="60"/>
      <c r="M130" s="29"/>
      <c r="N130" s="59">
        <f t="shared" si="1"/>
        <v>0</v>
      </c>
      <c r="O130" s="60"/>
      <c r="P130" s="17"/>
    </row>
    <row r="131" spans="1:16" s="21" customFormat="1" ht="39.75" customHeight="1">
      <c r="A131" s="17"/>
      <c r="B131" s="29"/>
      <c r="C131" s="33" t="s">
        <v>127</v>
      </c>
      <c r="D131" s="33" t="s">
        <v>127</v>
      </c>
      <c r="E131" s="38" t="s">
        <v>133</v>
      </c>
      <c r="F131" s="38" t="s">
        <v>133</v>
      </c>
      <c r="G131" s="59" t="s">
        <v>145</v>
      </c>
      <c r="H131" s="60"/>
      <c r="I131" s="59">
        <v>9180</v>
      </c>
      <c r="J131" s="60"/>
      <c r="K131" s="59"/>
      <c r="L131" s="60"/>
      <c r="M131" s="29"/>
      <c r="N131" s="59">
        <f t="shared" si="1"/>
        <v>9180</v>
      </c>
      <c r="O131" s="60"/>
      <c r="P131" s="17"/>
    </row>
    <row r="132" spans="1:16" s="21" customFormat="1" ht="42.75" customHeight="1">
      <c r="A132" s="17"/>
      <c r="B132" s="29"/>
      <c r="C132" s="33" t="s">
        <v>81</v>
      </c>
      <c r="D132" s="33" t="s">
        <v>81</v>
      </c>
      <c r="E132" s="38" t="s">
        <v>136</v>
      </c>
      <c r="F132" s="38" t="s">
        <v>136</v>
      </c>
      <c r="G132" s="59" t="s">
        <v>145</v>
      </c>
      <c r="H132" s="60"/>
      <c r="I132" s="59">
        <v>0</v>
      </c>
      <c r="J132" s="60"/>
      <c r="K132" s="59"/>
      <c r="L132" s="60"/>
      <c r="M132" s="29"/>
      <c r="N132" s="59">
        <f t="shared" si="1"/>
        <v>0</v>
      </c>
      <c r="O132" s="60"/>
      <c r="P132" s="17"/>
    </row>
    <row r="133" spans="1:16" s="21" customFormat="1" ht="39" customHeight="1">
      <c r="A133" s="17"/>
      <c r="B133" s="29"/>
      <c r="C133" s="33" t="s">
        <v>128</v>
      </c>
      <c r="D133" s="33" t="s">
        <v>128</v>
      </c>
      <c r="E133" s="38" t="s">
        <v>136</v>
      </c>
      <c r="F133" s="38" t="s">
        <v>136</v>
      </c>
      <c r="G133" s="59" t="s">
        <v>145</v>
      </c>
      <c r="H133" s="60"/>
      <c r="I133" s="59">
        <v>0</v>
      </c>
      <c r="J133" s="60"/>
      <c r="K133" s="59"/>
      <c r="L133" s="60"/>
      <c r="M133" s="29"/>
      <c r="N133" s="59">
        <f t="shared" si="1"/>
        <v>0</v>
      </c>
      <c r="O133" s="60"/>
      <c r="P133" s="17"/>
    </row>
    <row r="134" spans="1:16" s="21" customFormat="1" ht="15.75">
      <c r="A134" s="17"/>
      <c r="B134" s="29"/>
      <c r="C134" s="34" t="s">
        <v>129</v>
      </c>
      <c r="D134" s="34" t="s">
        <v>129</v>
      </c>
      <c r="E134" s="38"/>
      <c r="F134" s="38"/>
      <c r="G134" s="59"/>
      <c r="H134" s="60"/>
      <c r="I134" s="59"/>
      <c r="J134" s="60"/>
      <c r="K134" s="59"/>
      <c r="L134" s="60"/>
      <c r="M134" s="29"/>
      <c r="N134" s="59"/>
      <c r="O134" s="60"/>
      <c r="P134" s="17"/>
    </row>
    <row r="135" spans="1:16" s="21" customFormat="1" ht="70.5" customHeight="1">
      <c r="A135" s="17"/>
      <c r="B135" s="29"/>
      <c r="C135" s="33" t="s">
        <v>130</v>
      </c>
      <c r="D135" s="33" t="s">
        <v>130</v>
      </c>
      <c r="E135" s="38" t="s">
        <v>137</v>
      </c>
      <c r="F135" s="38" t="s">
        <v>137</v>
      </c>
      <c r="G135" s="59" t="s">
        <v>143</v>
      </c>
      <c r="H135" s="60"/>
      <c r="I135" s="59">
        <v>1</v>
      </c>
      <c r="J135" s="60"/>
      <c r="K135" s="59"/>
      <c r="L135" s="60"/>
      <c r="M135" s="29"/>
      <c r="N135" s="59">
        <f t="shared" si="1"/>
        <v>1</v>
      </c>
      <c r="O135" s="60"/>
      <c r="P135" s="17"/>
    </row>
    <row r="136" spans="1:16" s="21" customFormat="1" ht="69" customHeight="1">
      <c r="A136" s="17"/>
      <c r="B136" s="29"/>
      <c r="C136" s="33" t="s">
        <v>131</v>
      </c>
      <c r="D136" s="33" t="s">
        <v>131</v>
      </c>
      <c r="E136" s="38" t="s">
        <v>137</v>
      </c>
      <c r="F136" s="38" t="s">
        <v>137</v>
      </c>
      <c r="G136" s="59" t="s">
        <v>143</v>
      </c>
      <c r="H136" s="60"/>
      <c r="I136" s="59">
        <v>1</v>
      </c>
      <c r="J136" s="60"/>
      <c r="K136" s="59"/>
      <c r="L136" s="60"/>
      <c r="M136" s="29"/>
      <c r="N136" s="59">
        <f t="shared" si="1"/>
        <v>1</v>
      </c>
      <c r="O136" s="60"/>
      <c r="P136" s="17"/>
    </row>
    <row r="137" spans="1:16" s="21" customFormat="1" ht="33" customHeight="1">
      <c r="A137" s="17"/>
      <c r="B137" s="29"/>
      <c r="C137" s="33" t="s">
        <v>132</v>
      </c>
      <c r="D137" s="33" t="s">
        <v>132</v>
      </c>
      <c r="E137" s="38" t="s">
        <v>137</v>
      </c>
      <c r="F137" s="38" t="s">
        <v>137</v>
      </c>
      <c r="G137" s="59" t="s">
        <v>143</v>
      </c>
      <c r="H137" s="60"/>
      <c r="I137" s="59">
        <v>1</v>
      </c>
      <c r="J137" s="60"/>
      <c r="K137" s="59"/>
      <c r="L137" s="60"/>
      <c r="M137" s="29"/>
      <c r="N137" s="59">
        <f t="shared" si="1"/>
        <v>1</v>
      </c>
      <c r="O137" s="60"/>
      <c r="P137" s="17"/>
    </row>
    <row r="138" spans="1:16" s="21" customFormat="1" ht="15.75">
      <c r="A138" s="17"/>
      <c r="B138" s="29"/>
      <c r="C138" s="42" t="s">
        <v>82</v>
      </c>
      <c r="D138" s="42" t="s">
        <v>82</v>
      </c>
      <c r="E138" s="38"/>
      <c r="F138" s="38"/>
      <c r="G138" s="59"/>
      <c r="H138" s="60"/>
      <c r="I138" s="59"/>
      <c r="J138" s="60"/>
      <c r="K138" s="59"/>
      <c r="L138" s="60"/>
      <c r="M138" s="29"/>
      <c r="N138" s="59"/>
      <c r="O138" s="60"/>
      <c r="P138" s="17"/>
    </row>
    <row r="139" spans="1:16" s="21" customFormat="1" ht="15.75">
      <c r="A139" s="17"/>
      <c r="B139" s="29"/>
      <c r="C139" s="42" t="s">
        <v>83</v>
      </c>
      <c r="D139" s="42" t="s">
        <v>83</v>
      </c>
      <c r="E139" s="38"/>
      <c r="F139" s="38"/>
      <c r="G139" s="59"/>
      <c r="H139" s="60"/>
      <c r="I139" s="59"/>
      <c r="J139" s="60"/>
      <c r="K139" s="59"/>
      <c r="L139" s="60"/>
      <c r="M139" s="29"/>
      <c r="N139" s="59"/>
      <c r="O139" s="60"/>
      <c r="P139" s="17"/>
    </row>
    <row r="140" spans="1:16" s="21" customFormat="1" ht="53.25" customHeight="1">
      <c r="A140" s="17"/>
      <c r="B140" s="29"/>
      <c r="C140" s="38" t="s">
        <v>84</v>
      </c>
      <c r="D140" s="38" t="s">
        <v>84</v>
      </c>
      <c r="E140" s="38" t="s">
        <v>136</v>
      </c>
      <c r="F140" s="38" t="s">
        <v>30</v>
      </c>
      <c r="G140" s="59" t="s">
        <v>145</v>
      </c>
      <c r="H140" s="60"/>
      <c r="I140" s="75">
        <f>I141+I142+I143+I144+I145</f>
        <v>150900</v>
      </c>
      <c r="J140" s="76"/>
      <c r="K140" s="59"/>
      <c r="L140" s="60"/>
      <c r="M140" s="29"/>
      <c r="N140" s="75">
        <f t="shared" si="1"/>
        <v>150900</v>
      </c>
      <c r="O140" s="76"/>
      <c r="P140" s="17"/>
    </row>
    <row r="141" spans="1:16" s="21" customFormat="1" ht="31.5">
      <c r="A141" s="17"/>
      <c r="B141" s="29"/>
      <c r="C141" s="38" t="s">
        <v>85</v>
      </c>
      <c r="D141" s="38" t="s">
        <v>85</v>
      </c>
      <c r="E141" s="38" t="s">
        <v>136</v>
      </c>
      <c r="F141" s="38" t="s">
        <v>30</v>
      </c>
      <c r="G141" s="59" t="s">
        <v>145</v>
      </c>
      <c r="H141" s="60"/>
      <c r="I141" s="73">
        <v>30040</v>
      </c>
      <c r="J141" s="74"/>
      <c r="K141" s="59"/>
      <c r="L141" s="60"/>
      <c r="M141" s="29"/>
      <c r="N141" s="75">
        <f t="shared" si="1"/>
        <v>30040</v>
      </c>
      <c r="O141" s="76"/>
      <c r="P141" s="17"/>
    </row>
    <row r="142" spans="1:16" s="21" customFormat="1" ht="31.5">
      <c r="A142" s="17"/>
      <c r="B142" s="29"/>
      <c r="C142" s="38" t="s">
        <v>86</v>
      </c>
      <c r="D142" s="38" t="s">
        <v>86</v>
      </c>
      <c r="E142" s="38" t="s">
        <v>136</v>
      </c>
      <c r="F142" s="38" t="s">
        <v>30</v>
      </c>
      <c r="G142" s="59" t="s">
        <v>145</v>
      </c>
      <c r="H142" s="60"/>
      <c r="I142" s="75">
        <v>500</v>
      </c>
      <c r="J142" s="76"/>
      <c r="K142" s="59"/>
      <c r="L142" s="60"/>
      <c r="M142" s="29"/>
      <c r="N142" s="75">
        <f t="shared" si="1"/>
        <v>500</v>
      </c>
      <c r="O142" s="76"/>
      <c r="P142" s="17"/>
    </row>
    <row r="143" spans="1:16" s="21" customFormat="1" ht="15.75">
      <c r="A143" s="17"/>
      <c r="B143" s="29"/>
      <c r="C143" s="38" t="s">
        <v>87</v>
      </c>
      <c r="D143" s="38" t="s">
        <v>87</v>
      </c>
      <c r="E143" s="38" t="s">
        <v>136</v>
      </c>
      <c r="F143" s="38" t="s">
        <v>30</v>
      </c>
      <c r="G143" s="59" t="s">
        <v>145</v>
      </c>
      <c r="H143" s="60"/>
      <c r="I143" s="75">
        <v>16800</v>
      </c>
      <c r="J143" s="76"/>
      <c r="K143" s="59"/>
      <c r="L143" s="60"/>
      <c r="M143" s="29"/>
      <c r="N143" s="75">
        <f t="shared" si="1"/>
        <v>16800</v>
      </c>
      <c r="O143" s="76"/>
      <c r="P143" s="17"/>
    </row>
    <row r="144" spans="1:16" s="21" customFormat="1" ht="31.5">
      <c r="A144" s="17"/>
      <c r="B144" s="29"/>
      <c r="C144" s="38" t="s">
        <v>88</v>
      </c>
      <c r="D144" s="38" t="s">
        <v>88</v>
      </c>
      <c r="E144" s="38" t="s">
        <v>136</v>
      </c>
      <c r="F144" s="38" t="s">
        <v>30</v>
      </c>
      <c r="G144" s="59" t="s">
        <v>145</v>
      </c>
      <c r="H144" s="60"/>
      <c r="I144" s="75">
        <f>66900+9000</f>
        <v>75900</v>
      </c>
      <c r="J144" s="76"/>
      <c r="K144" s="59"/>
      <c r="L144" s="60"/>
      <c r="M144" s="29"/>
      <c r="N144" s="75">
        <f t="shared" si="1"/>
        <v>75900</v>
      </c>
      <c r="O144" s="76"/>
      <c r="P144" s="17"/>
    </row>
    <row r="145" spans="1:16" s="21" customFormat="1" ht="31.5">
      <c r="A145" s="17"/>
      <c r="B145" s="29"/>
      <c r="C145" s="43" t="s">
        <v>89</v>
      </c>
      <c r="D145" s="43" t="s">
        <v>89</v>
      </c>
      <c r="E145" s="38" t="s">
        <v>136</v>
      </c>
      <c r="F145" s="38" t="s">
        <v>30</v>
      </c>
      <c r="G145" s="59" t="s">
        <v>145</v>
      </c>
      <c r="H145" s="60"/>
      <c r="I145" s="75">
        <v>27660</v>
      </c>
      <c r="J145" s="76"/>
      <c r="K145" s="59"/>
      <c r="L145" s="60"/>
      <c r="M145" s="29"/>
      <c r="N145" s="75">
        <f t="shared" si="1"/>
        <v>27660</v>
      </c>
      <c r="O145" s="76"/>
      <c r="P145" s="17"/>
    </row>
    <row r="146" spans="1:16" s="21" customFormat="1" ht="82.5" customHeight="1">
      <c r="A146" s="17"/>
      <c r="B146" s="29"/>
      <c r="C146" s="38" t="s">
        <v>90</v>
      </c>
      <c r="D146" s="38" t="s">
        <v>90</v>
      </c>
      <c r="E146" s="38" t="s">
        <v>137</v>
      </c>
      <c r="F146" s="38" t="s">
        <v>30</v>
      </c>
      <c r="G146" s="59" t="s">
        <v>145</v>
      </c>
      <c r="H146" s="60"/>
      <c r="I146" s="73">
        <v>1</v>
      </c>
      <c r="J146" s="74"/>
      <c r="K146" s="59"/>
      <c r="L146" s="60"/>
      <c r="M146" s="29"/>
      <c r="N146" s="73">
        <f t="shared" si="1"/>
        <v>1</v>
      </c>
      <c r="O146" s="74"/>
      <c r="P146" s="17"/>
    </row>
    <row r="147" spans="1:16" s="21" customFormat="1" ht="15.75">
      <c r="A147" s="17"/>
      <c r="B147" s="29"/>
      <c r="C147" s="42" t="s">
        <v>66</v>
      </c>
      <c r="D147" s="42" t="s">
        <v>66</v>
      </c>
      <c r="E147" s="38"/>
      <c r="F147" s="38"/>
      <c r="G147" s="59"/>
      <c r="H147" s="60"/>
      <c r="I147" s="59"/>
      <c r="J147" s="60"/>
      <c r="K147" s="59"/>
      <c r="L147" s="60"/>
      <c r="M147" s="29"/>
      <c r="N147" s="59"/>
      <c r="O147" s="60"/>
      <c r="P147" s="17"/>
    </row>
    <row r="148" spans="1:16" s="21" customFormat="1" ht="51.75" customHeight="1">
      <c r="A148" s="17"/>
      <c r="B148" s="29"/>
      <c r="C148" s="38" t="s">
        <v>91</v>
      </c>
      <c r="D148" s="38" t="s">
        <v>91</v>
      </c>
      <c r="E148" s="38" t="s">
        <v>136</v>
      </c>
      <c r="F148" s="38"/>
      <c r="G148" s="59" t="s">
        <v>145</v>
      </c>
      <c r="H148" s="60"/>
      <c r="I148" s="59">
        <f>I150+I151+I152+I153</f>
        <v>83.22999999999999</v>
      </c>
      <c r="J148" s="60"/>
      <c r="K148" s="59"/>
      <c r="L148" s="60"/>
      <c r="M148" s="29"/>
      <c r="N148" s="59">
        <f t="shared" si="1"/>
        <v>83.22999999999999</v>
      </c>
      <c r="O148" s="60"/>
      <c r="P148" s="17"/>
    </row>
    <row r="149" spans="1:16" s="21" customFormat="1" ht="21.75" customHeight="1">
      <c r="A149" s="17"/>
      <c r="B149" s="29"/>
      <c r="C149" s="38" t="s">
        <v>85</v>
      </c>
      <c r="D149" s="38" t="s">
        <v>85</v>
      </c>
      <c r="E149" s="38" t="s">
        <v>138</v>
      </c>
      <c r="F149" s="38" t="s">
        <v>138</v>
      </c>
      <c r="G149" s="59" t="s">
        <v>145</v>
      </c>
      <c r="H149" s="60"/>
      <c r="I149" s="59">
        <v>0</v>
      </c>
      <c r="J149" s="60"/>
      <c r="K149" s="59"/>
      <c r="L149" s="60"/>
      <c r="M149" s="29"/>
      <c r="N149" s="59">
        <f t="shared" si="1"/>
        <v>0</v>
      </c>
      <c r="O149" s="60"/>
      <c r="P149" s="17"/>
    </row>
    <row r="150" spans="1:16" s="21" customFormat="1" ht="17.25" customHeight="1">
      <c r="A150" s="17"/>
      <c r="B150" s="29"/>
      <c r="C150" s="38" t="s">
        <v>86</v>
      </c>
      <c r="D150" s="38" t="s">
        <v>86</v>
      </c>
      <c r="E150" s="38" t="s">
        <v>139</v>
      </c>
      <c r="F150" s="38" t="s">
        <v>139</v>
      </c>
      <c r="G150" s="59" t="s">
        <v>145</v>
      </c>
      <c r="H150" s="60"/>
      <c r="I150" s="59">
        <v>53.93</v>
      </c>
      <c r="J150" s="60"/>
      <c r="K150" s="59"/>
      <c r="L150" s="60"/>
      <c r="M150" s="29"/>
      <c r="N150" s="59">
        <f t="shared" si="1"/>
        <v>53.93</v>
      </c>
      <c r="O150" s="60"/>
      <c r="P150" s="17"/>
    </row>
    <row r="151" spans="1:16" s="21" customFormat="1" ht="15.75">
      <c r="A151" s="17"/>
      <c r="B151" s="29"/>
      <c r="C151" s="38" t="s">
        <v>87</v>
      </c>
      <c r="D151" s="38" t="s">
        <v>87</v>
      </c>
      <c r="E151" s="38" t="s">
        <v>140</v>
      </c>
      <c r="F151" s="38" t="s">
        <v>140</v>
      </c>
      <c r="G151" s="59" t="s">
        <v>145</v>
      </c>
      <c r="H151" s="60"/>
      <c r="I151" s="59">
        <v>3</v>
      </c>
      <c r="J151" s="60"/>
      <c r="K151" s="59"/>
      <c r="L151" s="60"/>
      <c r="M151" s="29"/>
      <c r="N151" s="59">
        <f t="shared" si="1"/>
        <v>3</v>
      </c>
      <c r="O151" s="60"/>
      <c r="P151" s="17"/>
    </row>
    <row r="152" spans="1:16" s="21" customFormat="1" ht="22.5" customHeight="1">
      <c r="A152" s="17"/>
      <c r="B152" s="29"/>
      <c r="C152" s="38" t="s">
        <v>88</v>
      </c>
      <c r="D152" s="38" t="s">
        <v>88</v>
      </c>
      <c r="E152" s="38" t="s">
        <v>139</v>
      </c>
      <c r="F152" s="38" t="s">
        <v>139</v>
      </c>
      <c r="G152" s="59" t="s">
        <v>145</v>
      </c>
      <c r="H152" s="60"/>
      <c r="I152" s="59">
        <v>4.3</v>
      </c>
      <c r="J152" s="60"/>
      <c r="K152" s="59"/>
      <c r="L152" s="60"/>
      <c r="M152" s="29"/>
      <c r="N152" s="59">
        <f t="shared" si="1"/>
        <v>4.3</v>
      </c>
      <c r="O152" s="60"/>
      <c r="P152" s="17"/>
    </row>
    <row r="153" spans="1:16" s="21" customFormat="1" ht="21.75" customHeight="1">
      <c r="A153" s="17"/>
      <c r="B153" s="29"/>
      <c r="C153" s="43" t="s">
        <v>89</v>
      </c>
      <c r="D153" s="43" t="s">
        <v>89</v>
      </c>
      <c r="E153" s="38" t="s">
        <v>141</v>
      </c>
      <c r="F153" s="38" t="s">
        <v>141</v>
      </c>
      <c r="G153" s="59" t="s">
        <v>145</v>
      </c>
      <c r="H153" s="60"/>
      <c r="I153" s="59">
        <v>22</v>
      </c>
      <c r="J153" s="60"/>
      <c r="K153" s="59"/>
      <c r="L153" s="60"/>
      <c r="M153" s="29"/>
      <c r="N153" s="59">
        <f t="shared" si="1"/>
        <v>22</v>
      </c>
      <c r="O153" s="60"/>
      <c r="P153" s="17"/>
    </row>
    <row r="154" spans="1:16" s="21" customFormat="1" ht="86.25" customHeight="1">
      <c r="A154" s="17"/>
      <c r="B154" s="29"/>
      <c r="C154" s="38" t="s">
        <v>92</v>
      </c>
      <c r="D154" s="38" t="s">
        <v>92</v>
      </c>
      <c r="E154" s="38" t="s">
        <v>137</v>
      </c>
      <c r="F154" s="38" t="s">
        <v>137</v>
      </c>
      <c r="G154" s="59" t="s">
        <v>145</v>
      </c>
      <c r="H154" s="60"/>
      <c r="I154" s="59">
        <v>1</v>
      </c>
      <c r="J154" s="60"/>
      <c r="K154" s="59"/>
      <c r="L154" s="60"/>
      <c r="M154" s="29"/>
      <c r="N154" s="59">
        <f t="shared" si="1"/>
        <v>1</v>
      </c>
      <c r="O154" s="60"/>
      <c r="P154" s="17"/>
    </row>
    <row r="155" spans="1:16" s="21" customFormat="1" ht="31.5">
      <c r="A155" s="17"/>
      <c r="B155" s="29"/>
      <c r="C155" s="48" t="s">
        <v>93</v>
      </c>
      <c r="D155" s="39" t="s">
        <v>93</v>
      </c>
      <c r="E155" s="46"/>
      <c r="F155" s="46"/>
      <c r="G155" s="59"/>
      <c r="H155" s="77"/>
      <c r="I155" s="59"/>
      <c r="J155" s="77"/>
      <c r="K155" s="59"/>
      <c r="L155" s="77"/>
      <c r="M155" s="29"/>
      <c r="N155" s="59"/>
      <c r="O155" s="60"/>
      <c r="P155" s="17"/>
    </row>
    <row r="156" spans="1:16" s="21" customFormat="1" ht="15.75">
      <c r="A156" s="17"/>
      <c r="B156" s="29"/>
      <c r="C156" s="40" t="s">
        <v>83</v>
      </c>
      <c r="D156" s="40" t="s">
        <v>83</v>
      </c>
      <c r="F156" s="17"/>
      <c r="G156" s="59"/>
      <c r="H156" s="60"/>
      <c r="I156" s="59"/>
      <c r="J156" s="60"/>
      <c r="K156" s="59"/>
      <c r="L156" s="60"/>
      <c r="M156" s="29"/>
      <c r="N156" s="59"/>
      <c r="O156" s="60"/>
      <c r="P156" s="17"/>
    </row>
    <row r="157" spans="1:16" s="21" customFormat="1" ht="31.5">
      <c r="A157" s="17"/>
      <c r="B157" s="29"/>
      <c r="C157" s="45" t="s">
        <v>94</v>
      </c>
      <c r="D157" s="29" t="s">
        <v>94</v>
      </c>
      <c r="E157" s="38" t="s">
        <v>136</v>
      </c>
      <c r="F157" s="17"/>
      <c r="G157" s="59" t="s">
        <v>145</v>
      </c>
      <c r="H157" s="60"/>
      <c r="I157" s="59">
        <v>16000</v>
      </c>
      <c r="J157" s="60"/>
      <c r="K157" s="59"/>
      <c r="L157" s="60"/>
      <c r="M157" s="29"/>
      <c r="N157" s="59">
        <f t="shared" si="1"/>
        <v>16000</v>
      </c>
      <c r="O157" s="60"/>
      <c r="P157" s="17"/>
    </row>
    <row r="158" spans="1:16" s="21" customFormat="1" ht="15.75">
      <c r="A158" s="17"/>
      <c r="B158" s="29"/>
      <c r="C158" s="40" t="s">
        <v>66</v>
      </c>
      <c r="D158" s="40" t="s">
        <v>66</v>
      </c>
      <c r="E158" s="47"/>
      <c r="F158" s="17"/>
      <c r="G158" s="59"/>
      <c r="H158" s="60"/>
      <c r="I158" s="59"/>
      <c r="J158" s="60"/>
      <c r="K158" s="59"/>
      <c r="L158" s="60"/>
      <c r="M158" s="29"/>
      <c r="N158" s="59"/>
      <c r="O158" s="60"/>
      <c r="P158" s="17"/>
    </row>
    <row r="159" spans="1:16" s="21" customFormat="1" ht="48.75" customHeight="1">
      <c r="A159" s="17"/>
      <c r="B159" s="29"/>
      <c r="C159" s="41" t="s">
        <v>95</v>
      </c>
      <c r="D159" s="41" t="s">
        <v>95</v>
      </c>
      <c r="E159" s="16" t="s">
        <v>133</v>
      </c>
      <c r="F159" s="39"/>
      <c r="G159" s="59" t="s">
        <v>146</v>
      </c>
      <c r="H159" s="60"/>
      <c r="I159" s="59">
        <v>54</v>
      </c>
      <c r="J159" s="60"/>
      <c r="K159" s="59"/>
      <c r="L159" s="60"/>
      <c r="M159" s="29"/>
      <c r="N159" s="59">
        <f t="shared" si="1"/>
        <v>54</v>
      </c>
      <c r="O159" s="60"/>
      <c r="P159" s="17"/>
    </row>
    <row r="160" spans="1:16" s="21" customFormat="1" ht="15.75">
      <c r="A160" s="17"/>
      <c r="B160" s="29"/>
      <c r="C160" s="40" t="s">
        <v>96</v>
      </c>
      <c r="D160" s="40" t="s">
        <v>96</v>
      </c>
      <c r="E160" s="47"/>
      <c r="F160" s="29"/>
      <c r="G160" s="59"/>
      <c r="H160" s="60"/>
      <c r="I160" s="59"/>
      <c r="J160" s="60"/>
      <c r="K160" s="59"/>
      <c r="L160" s="60"/>
      <c r="M160" s="29"/>
      <c r="N160" s="59"/>
      <c r="O160" s="60"/>
      <c r="P160" s="17"/>
    </row>
    <row r="161" spans="1:16" s="21" customFormat="1" ht="31.5">
      <c r="A161" s="17"/>
      <c r="B161" s="29"/>
      <c r="C161" s="45" t="s">
        <v>97</v>
      </c>
      <c r="D161" s="29" t="s">
        <v>97</v>
      </c>
      <c r="E161" s="38" t="s">
        <v>136</v>
      </c>
      <c r="F161" s="29" t="s">
        <v>30</v>
      </c>
      <c r="G161" s="59" t="s">
        <v>146</v>
      </c>
      <c r="H161" s="60"/>
      <c r="I161" s="59">
        <v>106</v>
      </c>
      <c r="J161" s="60"/>
      <c r="K161" s="59"/>
      <c r="L161" s="60"/>
      <c r="M161" s="29"/>
      <c r="N161" s="59">
        <f t="shared" si="1"/>
        <v>106</v>
      </c>
      <c r="O161" s="60"/>
      <c r="P161" s="17"/>
    </row>
    <row r="162" spans="1:16" s="21" customFormat="1" ht="15.75">
      <c r="A162" s="17"/>
      <c r="B162" s="29"/>
      <c r="C162" s="40" t="s">
        <v>98</v>
      </c>
      <c r="D162" s="40" t="s">
        <v>98</v>
      </c>
      <c r="F162" s="29"/>
      <c r="G162" s="59"/>
      <c r="H162" s="60"/>
      <c r="I162" s="59"/>
      <c r="J162" s="60"/>
      <c r="K162" s="59"/>
      <c r="L162" s="60"/>
      <c r="M162" s="29"/>
      <c r="N162" s="59"/>
      <c r="O162" s="60"/>
      <c r="P162" s="17"/>
    </row>
    <row r="163" spans="1:16" s="21" customFormat="1" ht="54.75" customHeight="1">
      <c r="A163" s="17"/>
      <c r="B163" s="29"/>
      <c r="C163" s="41" t="s">
        <v>99</v>
      </c>
      <c r="D163" s="41" t="s">
        <v>99</v>
      </c>
      <c r="E163" s="38" t="s">
        <v>137</v>
      </c>
      <c r="F163" s="29" t="s">
        <v>133</v>
      </c>
      <c r="G163" s="59" t="s">
        <v>146</v>
      </c>
      <c r="H163" s="60"/>
      <c r="I163" s="59">
        <v>1</v>
      </c>
      <c r="J163" s="60"/>
      <c r="K163" s="59"/>
      <c r="L163" s="60"/>
      <c r="M163" s="29"/>
      <c r="N163" s="59">
        <f t="shared" si="1"/>
        <v>1</v>
      </c>
      <c r="O163" s="60"/>
      <c r="P163" s="17"/>
    </row>
    <row r="164" spans="1:16" s="21" customFormat="1" ht="15.75">
      <c r="A164" s="17"/>
      <c r="B164" s="17"/>
      <c r="C164" s="17"/>
      <c r="D164" s="17"/>
      <c r="F164" s="29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s="21" customFormat="1" ht="15.75">
      <c r="A165" s="17"/>
      <c r="B165" s="17"/>
      <c r="C165" s="17"/>
      <c r="D165" s="17"/>
      <c r="F165" s="29" t="s">
        <v>30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s="21" customFormat="1" ht="15.75">
      <c r="A166" s="17"/>
      <c r="B166" s="17"/>
      <c r="C166" s="17"/>
      <c r="D166" s="17"/>
      <c r="F166" s="29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s="21" customFormat="1" ht="15.75">
      <c r="A167" s="17"/>
      <c r="B167" s="17"/>
      <c r="C167" s="17"/>
      <c r="D167" s="17"/>
      <c r="F167" s="38" t="s">
        <v>137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2:15" ht="21" customHeight="1">
      <c r="B168" s="99" t="s">
        <v>154</v>
      </c>
      <c r="C168" s="99"/>
      <c r="D168" s="99"/>
      <c r="E168" s="99"/>
      <c r="J168" s="19" t="s">
        <v>155</v>
      </c>
      <c r="K168" s="19"/>
      <c r="L168" s="19"/>
      <c r="M168" s="19"/>
      <c r="N168" s="19"/>
      <c r="O168" s="19"/>
    </row>
    <row r="169" spans="2:13" ht="36.75" customHeight="1">
      <c r="B169" s="27" t="s">
        <v>165</v>
      </c>
      <c r="C169" s="27"/>
      <c r="D169" s="27"/>
      <c r="E169" s="27"/>
      <c r="J169" s="19" t="s">
        <v>166</v>
      </c>
      <c r="K169" s="19"/>
      <c r="L169" s="19"/>
      <c r="M169" s="19"/>
    </row>
    <row r="170" ht="30.75" customHeight="1"/>
    <row r="171" spans="1:16" s="19" customFormat="1" ht="67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ht="39" customHeight="1"/>
    <row r="174" ht="15.75"/>
    <row r="176" ht="15.75" hidden="1"/>
  </sheetData>
  <mergeCells count="337">
    <mergeCell ref="G82:H82"/>
    <mergeCell ref="I82:J82"/>
    <mergeCell ref="K88:L88"/>
    <mergeCell ref="I88:J88"/>
    <mergeCell ref="K82:L82"/>
    <mergeCell ref="I85:J85"/>
    <mergeCell ref="G86:H86"/>
    <mergeCell ref="K84:L84"/>
    <mergeCell ref="K85:L85"/>
    <mergeCell ref="N109:O109"/>
    <mergeCell ref="E83:F83"/>
    <mergeCell ref="G83:H83"/>
    <mergeCell ref="I83:J83"/>
    <mergeCell ref="B99:F99"/>
    <mergeCell ref="B101:F101"/>
    <mergeCell ref="K83:L83"/>
    <mergeCell ref="G84:H84"/>
    <mergeCell ref="G85:H85"/>
    <mergeCell ref="I84:J84"/>
    <mergeCell ref="B60:O60"/>
    <mergeCell ref="B61:O61"/>
    <mergeCell ref="B62:O62"/>
    <mergeCell ref="B63:N63"/>
    <mergeCell ref="B64:O64"/>
    <mergeCell ref="B65:O65"/>
    <mergeCell ref="B66:O66"/>
    <mergeCell ref="B72:O72"/>
    <mergeCell ref="C82:D82"/>
    <mergeCell ref="I160:J160"/>
    <mergeCell ref="I161:J161"/>
    <mergeCell ref="I162:J162"/>
    <mergeCell ref="G157:H157"/>
    <mergeCell ref="G158:H158"/>
    <mergeCell ref="G159:H159"/>
    <mergeCell ref="G160:H160"/>
    <mergeCell ref="I115:J115"/>
    <mergeCell ref="E82:F82"/>
    <mergeCell ref="I163:J163"/>
    <mergeCell ref="I156:J156"/>
    <mergeCell ref="I157:J157"/>
    <mergeCell ref="I158:J158"/>
    <mergeCell ref="I159:J159"/>
    <mergeCell ref="J33:P33"/>
    <mergeCell ref="K142:L142"/>
    <mergeCell ref="M37:N37"/>
    <mergeCell ref="C109:D109"/>
    <mergeCell ref="E109:F109"/>
    <mergeCell ref="K140:L140"/>
    <mergeCell ref="K141:L141"/>
    <mergeCell ref="G112:H112"/>
    <mergeCell ref="F39:G39"/>
    <mergeCell ref="B59:O59"/>
    <mergeCell ref="K143:L143"/>
    <mergeCell ref="G155:H155"/>
    <mergeCell ref="G153:H153"/>
    <mergeCell ref="G154:H154"/>
    <mergeCell ref="I153:J153"/>
    <mergeCell ref="I154:J154"/>
    <mergeCell ref="I155:J155"/>
    <mergeCell ref="K144:L144"/>
    <mergeCell ref="K145:L145"/>
    <mergeCell ref="G152:H152"/>
    <mergeCell ref="B168:E168"/>
    <mergeCell ref="G109:H109"/>
    <mergeCell ref="I109:J109"/>
    <mergeCell ref="K109:L109"/>
    <mergeCell ref="G156:H156"/>
    <mergeCell ref="E110:F110"/>
    <mergeCell ref="E111:F111"/>
    <mergeCell ref="G161:H161"/>
    <mergeCell ref="G162:H162"/>
    <mergeCell ref="G163:H163"/>
    <mergeCell ref="A22:P22"/>
    <mergeCell ref="A23:P23"/>
    <mergeCell ref="A24:P24"/>
    <mergeCell ref="B28:E28"/>
    <mergeCell ref="G28:P28"/>
    <mergeCell ref="B30:E30"/>
    <mergeCell ref="G30:P30"/>
    <mergeCell ref="H27:P27"/>
    <mergeCell ref="B32:E32"/>
    <mergeCell ref="G32:H32"/>
    <mergeCell ref="K32:P32"/>
    <mergeCell ref="I31:M31"/>
    <mergeCell ref="B102:F102"/>
    <mergeCell ref="B103:F103"/>
    <mergeCell ref="E84:F84"/>
    <mergeCell ref="E85:F85"/>
    <mergeCell ref="E86:F86"/>
    <mergeCell ref="E87:F87"/>
    <mergeCell ref="C90:D90"/>
    <mergeCell ref="C91:D91"/>
    <mergeCell ref="C92:D92"/>
    <mergeCell ref="C93:D93"/>
    <mergeCell ref="I112:J112"/>
    <mergeCell ref="K112:L112"/>
    <mergeCell ref="E91:F91"/>
    <mergeCell ref="E92:F92"/>
    <mergeCell ref="E93:F93"/>
    <mergeCell ref="E94:F94"/>
    <mergeCell ref="G91:H91"/>
    <mergeCell ref="G92:H92"/>
    <mergeCell ref="G93:H93"/>
    <mergeCell ref="G94:H94"/>
    <mergeCell ref="C83:D83"/>
    <mergeCell ref="C86:D86"/>
    <mergeCell ref="C87:D87"/>
    <mergeCell ref="C89:D89"/>
    <mergeCell ref="C84:D84"/>
    <mergeCell ref="C85:D85"/>
    <mergeCell ref="E89:F89"/>
    <mergeCell ref="E90:F90"/>
    <mergeCell ref="G87:H87"/>
    <mergeCell ref="G89:H89"/>
    <mergeCell ref="G90:H90"/>
    <mergeCell ref="K89:L89"/>
    <mergeCell ref="K90:L90"/>
    <mergeCell ref="K91:L91"/>
    <mergeCell ref="I86:J86"/>
    <mergeCell ref="I87:J87"/>
    <mergeCell ref="I89:J89"/>
    <mergeCell ref="I90:J90"/>
    <mergeCell ref="K86:L86"/>
    <mergeCell ref="K87:L87"/>
    <mergeCell ref="I94:J94"/>
    <mergeCell ref="I91:J91"/>
    <mergeCell ref="I92:J92"/>
    <mergeCell ref="I93:J93"/>
    <mergeCell ref="K100:L100"/>
    <mergeCell ref="K92:L92"/>
    <mergeCell ref="K93:L93"/>
    <mergeCell ref="K94:L94"/>
    <mergeCell ref="C94:D94"/>
    <mergeCell ref="G102:H102"/>
    <mergeCell ref="I102:J102"/>
    <mergeCell ref="K102:L102"/>
    <mergeCell ref="G99:H99"/>
    <mergeCell ref="I99:J99"/>
    <mergeCell ref="K99:L99"/>
    <mergeCell ref="B100:F100"/>
    <mergeCell ref="G100:H100"/>
    <mergeCell ref="I100:J100"/>
    <mergeCell ref="G103:H103"/>
    <mergeCell ref="I103:J103"/>
    <mergeCell ref="K103:L103"/>
    <mergeCell ref="C74:O74"/>
    <mergeCell ref="C75:O75"/>
    <mergeCell ref="C76:O76"/>
    <mergeCell ref="C77:O77"/>
    <mergeCell ref="G101:H101"/>
    <mergeCell ref="I101:J101"/>
    <mergeCell ref="K101:L101"/>
    <mergeCell ref="N111:O111"/>
    <mergeCell ref="G110:H110"/>
    <mergeCell ref="I110:J110"/>
    <mergeCell ref="K110:L110"/>
    <mergeCell ref="N110:O110"/>
    <mergeCell ref="G111:H111"/>
    <mergeCell ref="I111:J111"/>
    <mergeCell ref="K111:L111"/>
    <mergeCell ref="I152:J152"/>
    <mergeCell ref="N112:O112"/>
    <mergeCell ref="G113:H113"/>
    <mergeCell ref="I113:J113"/>
    <mergeCell ref="K113:L113"/>
    <mergeCell ref="N113:O113"/>
    <mergeCell ref="K114:L114"/>
    <mergeCell ref="N114:O114"/>
    <mergeCell ref="G115:H115"/>
    <mergeCell ref="K115:L115"/>
    <mergeCell ref="N115:O115"/>
    <mergeCell ref="G114:H114"/>
    <mergeCell ref="I114:J114"/>
    <mergeCell ref="G151:H151"/>
    <mergeCell ref="I147:J147"/>
    <mergeCell ref="I148:J148"/>
    <mergeCell ref="I149:J149"/>
    <mergeCell ref="I150:J150"/>
    <mergeCell ref="I151:J151"/>
    <mergeCell ref="G148:H148"/>
    <mergeCell ref="G149:H149"/>
    <mergeCell ref="K116:L116"/>
    <mergeCell ref="N116:O116"/>
    <mergeCell ref="G117:H117"/>
    <mergeCell ref="K117:L117"/>
    <mergeCell ref="N117:O117"/>
    <mergeCell ref="G116:H116"/>
    <mergeCell ref="I117:J117"/>
    <mergeCell ref="I116:J116"/>
    <mergeCell ref="K118:L118"/>
    <mergeCell ref="G150:H150"/>
    <mergeCell ref="I142:J142"/>
    <mergeCell ref="I143:J143"/>
    <mergeCell ref="I144:J144"/>
    <mergeCell ref="I145:J145"/>
    <mergeCell ref="I146:J146"/>
    <mergeCell ref="G146:H146"/>
    <mergeCell ref="G147:H147"/>
    <mergeCell ref="G142:H142"/>
    <mergeCell ref="G143:H143"/>
    <mergeCell ref="N118:O118"/>
    <mergeCell ref="G119:H119"/>
    <mergeCell ref="I119:J119"/>
    <mergeCell ref="K119:L119"/>
    <mergeCell ref="N119:O119"/>
    <mergeCell ref="G118:H118"/>
    <mergeCell ref="I118:J118"/>
    <mergeCell ref="K120:L120"/>
    <mergeCell ref="N120:O120"/>
    <mergeCell ref="G121:H121"/>
    <mergeCell ref="I121:J121"/>
    <mergeCell ref="K121:L121"/>
    <mergeCell ref="N121:O121"/>
    <mergeCell ref="G120:H120"/>
    <mergeCell ref="I120:J120"/>
    <mergeCell ref="G140:H140"/>
    <mergeCell ref="G141:H141"/>
    <mergeCell ref="I140:J140"/>
    <mergeCell ref="G124:H124"/>
    <mergeCell ref="G125:H125"/>
    <mergeCell ref="G126:H126"/>
    <mergeCell ref="G127:H127"/>
    <mergeCell ref="G128:H128"/>
    <mergeCell ref="I141:J141"/>
    <mergeCell ref="G136:H136"/>
    <mergeCell ref="G144:H144"/>
    <mergeCell ref="G145:H145"/>
    <mergeCell ref="K122:L122"/>
    <mergeCell ref="N122:O122"/>
    <mergeCell ref="G123:H123"/>
    <mergeCell ref="I123:J123"/>
    <mergeCell ref="K123:L123"/>
    <mergeCell ref="N123:O123"/>
    <mergeCell ref="G122:H122"/>
    <mergeCell ref="I122:J122"/>
    <mergeCell ref="G129:H129"/>
    <mergeCell ref="G130:H130"/>
    <mergeCell ref="G131:H131"/>
    <mergeCell ref="G132:H132"/>
    <mergeCell ref="G134:H134"/>
    <mergeCell ref="G135:H135"/>
    <mergeCell ref="I133:J133"/>
    <mergeCell ref="I134:J134"/>
    <mergeCell ref="I135:J135"/>
    <mergeCell ref="I130:J130"/>
    <mergeCell ref="I131:J131"/>
    <mergeCell ref="I132:J132"/>
    <mergeCell ref="G133:H133"/>
    <mergeCell ref="I126:J126"/>
    <mergeCell ref="I127:J127"/>
    <mergeCell ref="I128:J128"/>
    <mergeCell ref="I129:J129"/>
    <mergeCell ref="I137:J137"/>
    <mergeCell ref="K124:L124"/>
    <mergeCell ref="K125:L125"/>
    <mergeCell ref="K126:L126"/>
    <mergeCell ref="K127:L127"/>
    <mergeCell ref="K128:L128"/>
    <mergeCell ref="K129:L129"/>
    <mergeCell ref="K130:L130"/>
    <mergeCell ref="I124:J124"/>
    <mergeCell ref="I125:J125"/>
    <mergeCell ref="N132:O132"/>
    <mergeCell ref="K133:L133"/>
    <mergeCell ref="K134:L134"/>
    <mergeCell ref="I136:J136"/>
    <mergeCell ref="K136:L136"/>
    <mergeCell ref="K135:L135"/>
    <mergeCell ref="K132:L132"/>
    <mergeCell ref="N133:O133"/>
    <mergeCell ref="N134:O134"/>
    <mergeCell ref="N135:O135"/>
    <mergeCell ref="K131:L131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6:O136"/>
    <mergeCell ref="N137:O137"/>
    <mergeCell ref="G138:H138"/>
    <mergeCell ref="G139:H139"/>
    <mergeCell ref="I138:J138"/>
    <mergeCell ref="I139:J139"/>
    <mergeCell ref="K138:L138"/>
    <mergeCell ref="K139:L139"/>
    <mergeCell ref="K137:L137"/>
    <mergeCell ref="G137:H137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6:O146"/>
    <mergeCell ref="N147:O147"/>
    <mergeCell ref="N148:O148"/>
    <mergeCell ref="N149:O149"/>
    <mergeCell ref="N156:O156"/>
    <mergeCell ref="N157:O157"/>
    <mergeCell ref="N150:O150"/>
    <mergeCell ref="N151:O151"/>
    <mergeCell ref="N152:O152"/>
    <mergeCell ref="N153:O153"/>
    <mergeCell ref="B58:O58"/>
    <mergeCell ref="B68:G68"/>
    <mergeCell ref="N162:O162"/>
    <mergeCell ref="N163:O163"/>
    <mergeCell ref="N158:O158"/>
    <mergeCell ref="N159:O159"/>
    <mergeCell ref="N160:O160"/>
    <mergeCell ref="N161:O161"/>
    <mergeCell ref="N154:O154"/>
    <mergeCell ref="N155:O155"/>
  </mergeCells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65" r:id="rId1"/>
  <rowBreaks count="1" manualBreakCount="1">
    <brk id="1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Наталія Денисенко</cp:lastModifiedBy>
  <cp:lastPrinted>2019-09-04T09:26:50Z</cp:lastPrinted>
  <dcterms:created xsi:type="dcterms:W3CDTF">2012-03-19T11:24:42Z</dcterms:created>
  <dcterms:modified xsi:type="dcterms:W3CDTF">2019-09-04T09:27:55Z</dcterms:modified>
  <cp:category/>
  <cp:version/>
  <cp:contentType/>
  <cp:contentStatus/>
</cp:coreProperties>
</file>