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5480" windowHeight="10380" activeTab="0"/>
  </bookViews>
  <sheets>
    <sheet name="дод.7" sheetId="1" r:id="rId1"/>
  </sheets>
  <definedNames>
    <definedName name="_xlfn.AGGREGATE" hidden="1">#NAME?</definedName>
    <definedName name="_xlnm.Print_Titles" localSheetId="0">'дод.7'!$11:$11</definedName>
    <definedName name="_xlnm.Print_Area" localSheetId="0">'дод.7'!$B$1:$K$59</definedName>
  </definedNames>
  <calcPr fullCalcOnLoad="1"/>
</workbook>
</file>

<file path=xl/sharedStrings.xml><?xml version="1.0" encoding="utf-8"?>
<sst xmlns="http://schemas.openxmlformats.org/spreadsheetml/2006/main" count="201" uniqueCount="167">
  <si>
    <t>Загальний фонд</t>
  </si>
  <si>
    <t>Спеціальний фонд</t>
  </si>
  <si>
    <t>0110000</t>
  </si>
  <si>
    <t>0100000</t>
  </si>
  <si>
    <t xml:space="preserve">Всього </t>
  </si>
  <si>
    <t>1060</t>
  </si>
  <si>
    <t>0133</t>
  </si>
  <si>
    <r>
      <t xml:space="preserve">Районна рада </t>
    </r>
  </si>
  <si>
    <t>Районна рада</t>
  </si>
  <si>
    <t xml:space="preserve">Чернігівська районна державна адміністрація </t>
  </si>
  <si>
    <t>0763</t>
  </si>
  <si>
    <t>1040</t>
  </si>
  <si>
    <t>Районна Програма оздоровлення та відпочинку дітей Чернігівського району на 2016-2020 роки</t>
  </si>
  <si>
    <t>0810</t>
  </si>
  <si>
    <t>0320</t>
  </si>
  <si>
    <t>1010000</t>
  </si>
  <si>
    <t>Відділ освіти районної державної адміністрації</t>
  </si>
  <si>
    <t>0921</t>
  </si>
  <si>
    <t>Управління соціального захисту населення районної державної адміністрації</t>
  </si>
  <si>
    <t>1090</t>
  </si>
  <si>
    <t>Районна Програма по наданню соціальних послуг</t>
  </si>
  <si>
    <t>1030</t>
  </si>
  <si>
    <t>Служба у справах дітей районної державної адміністрації</t>
  </si>
  <si>
    <t>Відділ  культури і туризму районної державної адміністрації</t>
  </si>
  <si>
    <t>0824</t>
  </si>
  <si>
    <t>Програма розвитку культури та туризму в Чернігівському районі</t>
  </si>
  <si>
    <t>0828</t>
  </si>
  <si>
    <t>0830</t>
  </si>
  <si>
    <t>грн.</t>
  </si>
  <si>
    <t>1000000</t>
  </si>
  <si>
    <t xml:space="preserve">Програма розвитку цивільного захисту Чернігівського району на 2016-2020 роки     </t>
  </si>
  <si>
    <t>5011</t>
  </si>
  <si>
    <t>1020</t>
  </si>
  <si>
    <t>4030</t>
  </si>
  <si>
    <t>4060</t>
  </si>
  <si>
    <t>Заходи державної політики з питань сім'ї</t>
  </si>
  <si>
    <t>Надання загальної середньої освіти загальноосвітніми навчальними закладами ( в т.ч. школою-дитячим садком, інтернатом при школі), спеціалізованими школами, ліцеями, гімназіями, колегіумами</t>
  </si>
  <si>
    <t>Заходи державної політики з питань дітей та їх соціального захисту</t>
  </si>
  <si>
    <t>Програма підтримки сім'ї, забезпечення гендерної рівності та протидії торгівлі людьми на період до 2020 року</t>
  </si>
  <si>
    <t>Районна  Програма попередження дитячої безпритульності та бездоглядності, розвитку сімейних форм виховання дітей-сиріт, дітей, позбавлених батьківського піклування на 2017-2021 роки</t>
  </si>
  <si>
    <t>0900000</t>
  </si>
  <si>
    <t>0910000</t>
  </si>
  <si>
    <t>0913112</t>
  </si>
  <si>
    <t>0110180</t>
  </si>
  <si>
    <t>0180</t>
  </si>
  <si>
    <t>0200000</t>
  </si>
  <si>
    <t>0210000</t>
  </si>
  <si>
    <t>2150</t>
  </si>
  <si>
    <t>0212150</t>
  </si>
  <si>
    <t>0213121</t>
  </si>
  <si>
    <t>Утримання та забезпечення діяльності центрів соціальних служб для сім'ї, дітей та молоді</t>
  </si>
  <si>
    <t>Проведення навчально-тренувальних зборів і змагань з олімпійських видів спорту</t>
  </si>
  <si>
    <t>Фінансова підтримка дитячо-юнацьких спортивних шкіл фізкультурно-спортивних товариств</t>
  </si>
  <si>
    <t>5032</t>
  </si>
  <si>
    <t>5053</t>
  </si>
  <si>
    <t>0218110</t>
  </si>
  <si>
    <t>8110</t>
  </si>
  <si>
    <t>Заход запобігання та ліквідації надзвичайних ситуацій та наслідків стихійного лиха</t>
  </si>
  <si>
    <t>0218220</t>
  </si>
  <si>
    <t>8220</t>
  </si>
  <si>
    <t>0380</t>
  </si>
  <si>
    <t>Заходи та роботи з мобілізаційної підготовки місцевого значення</t>
  </si>
  <si>
    <t>0600000</t>
  </si>
  <si>
    <t>0610000</t>
  </si>
  <si>
    <t>0611020</t>
  </si>
  <si>
    <t>0800000</t>
  </si>
  <si>
    <t>0810000</t>
  </si>
  <si>
    <t>Інші заклади та заходи</t>
  </si>
  <si>
    <t>Здійснення заходів та реалізація проектів на виконання Державної цільової соціальної програми "Молодь України"</t>
  </si>
  <si>
    <t>Заходи державної політики із забезпечення рівних прав та можливостей жінок та чоловіків</t>
  </si>
  <si>
    <t>Первинна медична допомога населенню, що надається центрами первинної медичної (медико-санітарної) допомоги</t>
  </si>
  <si>
    <t>0725</t>
  </si>
  <si>
    <t>2111</t>
  </si>
  <si>
    <t>0212111</t>
  </si>
  <si>
    <t>Інша діяльність у сфері державного управління</t>
  </si>
  <si>
    <t>Інші програми, заклади та заходи у сфері охорони здоров’я</t>
  </si>
  <si>
    <t>Фінансова підтримка на утримання місцевих осередків (рад) всеукраїнських організацій фізкультурно-спортивної спрямованості</t>
  </si>
  <si>
    <t xml:space="preserve">Надання кредиту </t>
  </si>
  <si>
    <t>0218831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</si>
  <si>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</si>
  <si>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3160</t>
  </si>
  <si>
    <t>0813160</t>
  </si>
  <si>
    <t>0813192</t>
  </si>
  <si>
    <t>3192</t>
  </si>
  <si>
    <t>Надання фінансової підтримки громадським організаціям осіб з інвалідністю і ветеранів, діяльність яких має соціальну спрямованість</t>
  </si>
  <si>
    <t>0813240</t>
  </si>
  <si>
    <t>Забезпечення діяльності бібліотек</t>
  </si>
  <si>
    <t>1014030</t>
  </si>
  <si>
    <t>Забезпечення діяльності палаців i будинків культури, клубів, центрів дозвілля та iнших клубних закладів</t>
  </si>
  <si>
    <t>1014060</t>
  </si>
  <si>
    <t>Інші заклади та заходи в галузі культури і мистецтва</t>
  </si>
  <si>
    <t>4080</t>
  </si>
  <si>
    <t>1014080</t>
  </si>
  <si>
    <t>8410</t>
  </si>
  <si>
    <t>1018410</t>
  </si>
  <si>
    <t>Фінансова підтримка засобів масової інформації</t>
  </si>
  <si>
    <t xml:space="preserve">Районна цільова Програма з національно - патріотичного виховання на 2018- 2020 роки 
</t>
  </si>
  <si>
    <t>Додаток 7</t>
  </si>
  <si>
    <t>до рішення Чернігівської районної ради</t>
  </si>
  <si>
    <t>0829</t>
  </si>
  <si>
    <t>0613122</t>
  </si>
  <si>
    <t>0613123</t>
  </si>
  <si>
    <t>0613131</t>
  </si>
  <si>
    <t>0615011</t>
  </si>
  <si>
    <t>1014082</t>
  </si>
  <si>
    <t>4082</t>
  </si>
  <si>
    <t xml:space="preserve">Інші заходи в галузі культури і мистецтва </t>
  </si>
  <si>
    <t>Районна Програма «Ветеран» Чернігівської районної організації ветеранів на 2016-2020 роки</t>
  </si>
  <si>
    <t>Районна Програма надання адресної одноразової грошової допомоги на 2016-2020 роки</t>
  </si>
  <si>
    <t>Програма відшкодування депутатам районної ради витрат на проїзд для здійснення ними депутатських повноважень на період 2016-2020 роки</t>
  </si>
  <si>
    <t>Районна програма підтримки індивідуального житлового будівництва та розвитку особистого селянського господарства „Власний дім” на 2016-2020 роки</t>
  </si>
  <si>
    <t>Програма розвитку фізичної культури та спорту в Чернігівському районі на 2016-2020 роки</t>
  </si>
  <si>
    <t>Районна Програма "Молодь Чернігівського району" на 2017-2020 роки</t>
  </si>
  <si>
    <t>0615032</t>
  </si>
  <si>
    <t>0615053</t>
  </si>
  <si>
    <t>3242</t>
  </si>
  <si>
    <t>2400000</t>
  </si>
  <si>
    <t>Орган з питань агропромислового комплексу, сільського господарства та продовольства</t>
  </si>
  <si>
    <t>2410000</t>
  </si>
  <si>
    <t>2417110</t>
  </si>
  <si>
    <t>7110</t>
  </si>
  <si>
    <t>0421</t>
  </si>
  <si>
    <t>Реалізація програм в галузі сільського господарства</t>
  </si>
  <si>
    <t>Програма передачі нетелей багатодітним сім"ям, які проживають у сільській місцевості Чернігівського району, на 2016-2020 роки</t>
  </si>
  <si>
    <t>Про районний бюджет на 2019 рік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</si>
  <si>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</si>
  <si>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</si>
  <si>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</si>
  <si>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 / відповідального виконавця, найменування бюджетної програми/підпрограми згідно з Типовою програмною класифікацією видатків та кредитування місцевих бюджетів</t>
  </si>
  <si>
    <t>Найменування місцевої/ регіональної програми</t>
  </si>
  <si>
    <t xml:space="preserve">Дата та номер докумена, яким затверджено місцеву регіональну програму </t>
  </si>
  <si>
    <t>Усього</t>
  </si>
  <si>
    <t>у тому числі бюджет розвитку</t>
  </si>
  <si>
    <t xml:space="preserve">Розподіл витрат Чернігівського районного бюджету на реалізацію місцевих/регіональних програм у 2019 році
</t>
  </si>
  <si>
    <t>Програма збереження документів, які не належать до Національного архівного фонду України</t>
  </si>
  <si>
    <t>Програми фінансової підтримки Комунального некомерційного підприємства “Чернігівський районний центр первинної медико-санітарної допомоги” Чернігівської районної ради Чернігівської області</t>
  </si>
  <si>
    <t>Районна цільова соціальна програма безкоштовного зубопротезування учасників антитерористичної операції на 2019 рік</t>
  </si>
  <si>
    <t>Рішення третьої сесії сьомого скликання  районної ради від 29 січня 2016 року (з врахуванням змін)</t>
  </si>
  <si>
    <t xml:space="preserve">Рішення двадцять п'ятої сесії сьомого скликання  районної ради від 27 листопада 2018 року </t>
  </si>
  <si>
    <t>Рішення двадцятої сесії сьомого скликання  районної ради від 22 грудня 2016 року (з врахуванням змін)</t>
  </si>
  <si>
    <t>Рішення двадцять дев'ятої сесії шостого скликання  районної ради від 6 листопада 2015 року (з врахуванням змін)</t>
  </si>
  <si>
    <t>Програма забезпечення проведення заходів та робіт місцевого значення з мобілізаційної підготовки, мобілізації, територіальної оборони, призову громадян на строкову військову службу на 2019 рік</t>
  </si>
  <si>
    <t xml:space="preserve">Рішення третьої сесії сьомого скликання  районної ради від 29 січня 2018 року </t>
  </si>
  <si>
    <t>Районна Програма забезпечення безоплатним харчуванням дітей із сімей учасників антитерористичної операції, операції об'єднаних сил на 2019 рік</t>
  </si>
  <si>
    <t>Районна цільова програма підтримки обдарованої учнівської молоді на 2019 рік</t>
  </si>
  <si>
    <t xml:space="preserve">Рішення десята сесії сьомого скликання  районної ради від 22 грудня 2016 року </t>
  </si>
  <si>
    <t xml:space="preserve">Рішення дев'ятнадцятої сесії сьомого скликання  районної ради від 3 жовтня 2017 року </t>
  </si>
  <si>
    <t xml:space="preserve">Рішення десятої сесії сьомого скликання  районної ради від 22 грудня 2016 року </t>
  </si>
  <si>
    <t xml:space="preserve">Рішення шістнадцятої сесії четвертого скликання районної ради від 28 квітня 2005 року </t>
  </si>
  <si>
    <t>Рішення сьомої сесії сьомого скликання районної ради від 9 серпня 2016 року (з врахуванням змін)</t>
  </si>
  <si>
    <t>Рішення третьої сесії сьомого скликання районної ради від 16 лютого 2016 року</t>
  </si>
  <si>
    <t>Рішення шостої сесії сьомого скликання районної ради від 19 травня 2016 року (з врахуванням змін)</t>
  </si>
  <si>
    <t>Рішення двадять шоста сесіі сьомого скликання  районної ради від 21 грудня 2018 року</t>
  </si>
  <si>
    <t>Рішення дев'ятої сесії сьомого скликання  районної ради від 10 листопада 2016 року</t>
  </si>
  <si>
    <t>Програма забезпечення пожежної безпеки на території Чернігівського району на 2016-2020 роки</t>
  </si>
  <si>
    <t>Проект рішення районної ради</t>
  </si>
  <si>
    <t>0210180</t>
  </si>
  <si>
    <t>Програма висвітлення діяльності Чернігівської районної державної адміністрації та Чернігівської районної ради в районній газеті "Наш край" на 2016-2020 роки</t>
  </si>
  <si>
    <t xml:space="preserve">26 лютого 2019 року </t>
  </si>
  <si>
    <t>Про внесення змін до рішення Чернігівської районної ради</t>
  </si>
  <si>
    <t>від 26 грудня 2018 року</t>
  </si>
  <si>
    <t>0611150</t>
  </si>
  <si>
    <t>1150</t>
  </si>
  <si>
    <t>0990</t>
  </si>
  <si>
    <t>Методичне забезпечення діяльності навчальних закладів</t>
  </si>
  <si>
    <t>Начальник фінансового управління Чернігівської райдержадміністрації</t>
  </si>
  <si>
    <t>Л. ПОТАПЕНКО</t>
  </si>
</sst>
</file>

<file path=xl/styles.xml><?xml version="1.0" encoding="utf-8"?>
<styleSheet xmlns="http://schemas.openxmlformats.org/spreadsheetml/2006/main">
  <numFmts count="5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* #,##0;* \-#,##0;* &quot;-&quot;;@"/>
    <numFmt numFmtId="189" formatCode="* #,##0.00;* \-#,##0.00;* &quot;-&quot;??;@"/>
    <numFmt numFmtId="190" formatCode="* _-#,##0&quot;р.&quot;;* \-#,##0&quot;р.&quot;;* _-&quot;-&quot;&quot;р.&quot;;@"/>
    <numFmt numFmtId="191" formatCode="* _-#,##0.00&quot;р.&quot;;* \-#,##0.00&quot;р.&quot;;* _-&quot;-&quot;??&quot;р.&quot;;@"/>
    <numFmt numFmtId="192" formatCode="#,##0.0"/>
    <numFmt numFmtId="193" formatCode="#,##0_ ;[Red]\-#,##0\ "/>
    <numFmt numFmtId="194" formatCode="#,##0.0_ ;[Red]\-#,##0.0\ "/>
    <numFmt numFmtId="195" formatCode="0.0"/>
    <numFmt numFmtId="196" formatCode="0.0000"/>
    <numFmt numFmtId="197" formatCode="#,##0.0000"/>
    <numFmt numFmtId="198" formatCode="00000000000"/>
    <numFmt numFmtId="199" formatCode="&quot;Так&quot;;&quot;Так&quot;;&quot;Ні&quot;"/>
    <numFmt numFmtId="200" formatCode="&quot;Істина&quot;;&quot;Істина&quot;;&quot;Хибність&quot;"/>
    <numFmt numFmtId="201" formatCode="&quot;Увімк&quot;;&quot;Увімк&quot;;&quot;Вимк&quot;"/>
    <numFmt numFmtId="202" formatCode="[$-FC19]d\ mmmm\ yyyy\ &quot;г.&quot;"/>
    <numFmt numFmtId="203" formatCode="&quot;True&quot;;&quot;True&quot;;&quot;False&quot;"/>
    <numFmt numFmtId="204" formatCode="[$¥€-2]\ ###,000_);[Red]\([$€-2]\ ###,000\)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[$€-2]\ ###,000_);[Red]\([$€-2]\ ###,000\)"/>
  </numFmts>
  <fonts count="46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0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name val="Times New Roman"/>
      <family val="1"/>
    </font>
    <font>
      <b/>
      <sz val="18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sz val="12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7" borderId="0" applyNumberFormat="0" applyBorder="0" applyAlignment="0" applyProtection="0"/>
    <xf numFmtId="0" fontId="13" fillId="6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2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13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10" borderId="0" applyNumberFormat="0" applyBorder="0" applyAlignment="0" applyProtection="0"/>
    <xf numFmtId="0" fontId="12" fillId="14" borderId="0" applyNumberFormat="0" applyBorder="0" applyAlignment="0" applyProtection="0"/>
    <xf numFmtId="0" fontId="12" fillId="9" borderId="0" applyNumberFormat="0" applyBorder="0" applyAlignment="0" applyProtection="0"/>
    <xf numFmtId="0" fontId="12" fillId="11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6" borderId="0" applyNumberFormat="0" applyBorder="0" applyAlignment="0" applyProtection="0"/>
    <xf numFmtId="0" fontId="12" fillId="18" borderId="0" applyNumberFormat="0" applyBorder="0" applyAlignment="0" applyProtection="0"/>
    <xf numFmtId="0" fontId="12" fillId="12" borderId="0" applyNumberFormat="0" applyBorder="0" applyAlignment="0" applyProtection="0"/>
    <xf numFmtId="0" fontId="12" fillId="3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20" fillId="0" borderId="0">
      <alignment/>
      <protection/>
    </xf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8" borderId="0" applyNumberFormat="0" applyBorder="0" applyAlignment="0" applyProtection="0"/>
    <xf numFmtId="0" fontId="12" fillId="22" borderId="0" applyNumberFormat="0" applyBorder="0" applyAlignment="0" applyProtection="0"/>
    <xf numFmtId="0" fontId="12" fillId="18" borderId="0" applyNumberFormat="0" applyBorder="0" applyAlignment="0" applyProtection="0"/>
    <xf numFmtId="0" fontId="12" fillId="12" borderId="0" applyNumberFormat="0" applyBorder="0" applyAlignment="0" applyProtection="0"/>
    <xf numFmtId="0" fontId="12" fillId="23" borderId="0" applyNumberFormat="0" applyBorder="0" applyAlignment="0" applyProtection="0"/>
    <xf numFmtId="0" fontId="12" fillId="16" borderId="0" applyNumberFormat="0" applyBorder="0" applyAlignment="0" applyProtection="0"/>
    <xf numFmtId="0" fontId="12" fillId="20" borderId="0" applyNumberFormat="0" applyBorder="0" applyAlignment="0" applyProtection="0"/>
    <xf numFmtId="0" fontId="6" fillId="13" borderId="1" applyNumberFormat="0" applyAlignment="0" applyProtection="0"/>
    <xf numFmtId="0" fontId="6" fillId="7" borderId="1" applyNumberFormat="0" applyAlignment="0" applyProtection="0"/>
    <xf numFmtId="0" fontId="7" fillId="24" borderId="2" applyNumberFormat="0" applyAlignment="0" applyProtection="0"/>
    <xf numFmtId="0" fontId="14" fillId="24" borderId="1" applyNumberFormat="0" applyAlignment="0" applyProtection="0"/>
    <xf numFmtId="0" fontId="21" fillId="0" borderId="0" applyNumberFormat="0" applyFill="0" applyBorder="0" applyAlignment="0" applyProtection="0"/>
    <xf numFmtId="189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0" fontId="4" fillId="6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5" fillId="0" borderId="0">
      <alignment vertical="top"/>
      <protection/>
    </xf>
    <xf numFmtId="0" fontId="8" fillId="0" borderId="6" applyNumberFormat="0" applyFill="0" applyAlignment="0" applyProtection="0"/>
    <xf numFmtId="0" fontId="11" fillId="0" borderId="7" applyNumberFormat="0" applyFill="0" applyAlignment="0" applyProtection="0"/>
    <xf numFmtId="0" fontId="9" fillId="25" borderId="8" applyNumberFormat="0" applyAlignment="0" applyProtection="0"/>
    <xf numFmtId="0" fontId="9" fillId="25" borderId="8" applyNumberFormat="0" applyAlignment="0" applyProtection="0"/>
    <xf numFmtId="0" fontId="2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27" fillId="26" borderId="1" applyNumberFormat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23" fillId="0" borderId="0" applyNumberFormat="0" applyFill="0" applyBorder="0" applyAlignment="0" applyProtection="0"/>
    <xf numFmtId="0" fontId="11" fillId="0" borderId="9" applyNumberFormat="0" applyFill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10" fillId="0" borderId="0" applyNumberFormat="0" applyFill="0" applyBorder="0" applyAlignment="0" applyProtection="0"/>
    <xf numFmtId="0" fontId="13" fillId="10" borderId="10" applyNumberFormat="0" applyFont="0" applyAlignment="0" applyProtection="0"/>
    <xf numFmtId="0" fontId="0" fillId="10" borderId="10" applyNumberFormat="0" applyFont="0" applyAlignment="0" applyProtection="0"/>
    <xf numFmtId="191" fontId="1" fillId="0" borderId="0" applyFont="0" applyFill="0" applyBorder="0" applyAlignment="0" applyProtection="0"/>
    <xf numFmtId="0" fontId="7" fillId="26" borderId="2" applyNumberFormat="0" applyAlignment="0" applyProtection="0"/>
    <xf numFmtId="0" fontId="17" fillId="0" borderId="11" applyNumberFormat="0" applyFill="0" applyAlignment="0" applyProtection="0"/>
    <xf numFmtId="0" fontId="28" fillId="13" borderId="0" applyNumberFormat="0" applyBorder="0" applyAlignment="0" applyProtection="0"/>
    <xf numFmtId="0" fontId="19" fillId="0" borderId="0">
      <alignment/>
      <protection/>
    </xf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9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4" borderId="0" applyNumberFormat="0" applyBorder="0" applyAlignment="0" applyProtection="0"/>
  </cellStyleXfs>
  <cellXfs count="123">
    <xf numFmtId="0" fontId="0" fillId="0" borderId="0" xfId="0" applyAlignment="1">
      <alignment/>
    </xf>
    <xf numFmtId="0" fontId="36" fillId="0" borderId="0" xfId="0" applyNumberFormat="1" applyFont="1" applyFill="1" applyAlignment="1" applyProtection="1">
      <alignment/>
      <protection/>
    </xf>
    <xf numFmtId="0" fontId="36" fillId="0" borderId="0" xfId="0" applyFont="1" applyFill="1" applyAlignment="1">
      <alignment/>
    </xf>
    <xf numFmtId="0" fontId="36" fillId="0" borderId="12" xfId="0" applyNumberFormat="1" applyFont="1" applyFill="1" applyBorder="1" applyAlignment="1" applyProtection="1">
      <alignment/>
      <protection/>
    </xf>
    <xf numFmtId="0" fontId="36" fillId="0" borderId="12" xfId="0" applyNumberFormat="1" applyFont="1" applyFill="1" applyBorder="1" applyAlignment="1" applyProtection="1">
      <alignment horizontal="center"/>
      <protection/>
    </xf>
    <xf numFmtId="0" fontId="36" fillId="0" borderId="0" xfId="0" applyFont="1" applyFill="1" applyAlignment="1">
      <alignment horizontal="center"/>
    </xf>
    <xf numFmtId="0" fontId="37" fillId="0" borderId="12" xfId="0" applyNumberFormat="1" applyFont="1" applyFill="1" applyBorder="1" applyAlignment="1" applyProtection="1">
      <alignment vertical="center"/>
      <protection/>
    </xf>
    <xf numFmtId="192" fontId="38" fillId="0" borderId="12" xfId="95" applyNumberFormat="1" applyFont="1" applyBorder="1" applyAlignment="1">
      <alignment vertical="center"/>
      <protection/>
    </xf>
    <xf numFmtId="0" fontId="37" fillId="0" borderId="0" xfId="0" applyFont="1" applyFill="1" applyAlignment="1">
      <alignment vertical="center"/>
    </xf>
    <xf numFmtId="0" fontId="37" fillId="0" borderId="12" xfId="0" applyNumberFormat="1" applyFont="1" applyFill="1" applyBorder="1" applyAlignment="1" applyProtection="1">
      <alignment/>
      <protection/>
    </xf>
    <xf numFmtId="192" fontId="38" fillId="0" borderId="12" xfId="95" applyNumberFormat="1" applyFont="1" applyBorder="1">
      <alignment vertical="top"/>
      <protection/>
    </xf>
    <xf numFmtId="0" fontId="37" fillId="0" borderId="0" xfId="0" applyFont="1" applyFill="1" applyAlignment="1">
      <alignment/>
    </xf>
    <xf numFmtId="49" fontId="29" fillId="0" borderId="12" xfId="0" applyNumberFormat="1" applyFont="1" applyBorder="1" applyAlignment="1">
      <alignment horizontal="center" vertical="center" wrapText="1"/>
    </xf>
    <xf numFmtId="0" fontId="29" fillId="0" borderId="12" xfId="0" applyFont="1" applyBorder="1" applyAlignment="1">
      <alignment horizontal="justify" vertical="center" wrapText="1"/>
    </xf>
    <xf numFmtId="192" fontId="29" fillId="0" borderId="12" xfId="95" applyNumberFormat="1" applyFont="1" applyBorder="1" applyAlignment="1">
      <alignment horizontal="center" vertical="center"/>
      <protection/>
    </xf>
    <xf numFmtId="0" fontId="24" fillId="0" borderId="0" xfId="0" applyFont="1" applyFill="1" applyAlignment="1">
      <alignment/>
    </xf>
    <xf numFmtId="0" fontId="24" fillId="0" borderId="12" xfId="0" applyFont="1" applyBorder="1" applyAlignment="1">
      <alignment horizontal="center" vertical="center" wrapText="1"/>
    </xf>
    <xf numFmtId="49" fontId="24" fillId="0" borderId="12" xfId="0" applyNumberFormat="1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0" fillId="0" borderId="0" xfId="0" applyNumberFormat="1" applyFont="1" applyFill="1" applyAlignment="1" applyProtection="1">
      <alignment/>
      <protection/>
    </xf>
    <xf numFmtId="0" fontId="31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>
      <alignment horizontal="center"/>
    </xf>
    <xf numFmtId="0" fontId="31" fillId="0" borderId="0" xfId="0" applyNumberFormat="1" applyFont="1" applyFill="1" applyBorder="1" applyAlignment="1" applyProtection="1">
      <alignment horizontal="center" vertical="top"/>
      <protection/>
    </xf>
    <xf numFmtId="0" fontId="32" fillId="0" borderId="0" xfId="0" applyNumberFormat="1" applyFont="1" applyFill="1" applyBorder="1" applyAlignment="1" applyProtection="1">
      <alignment horizontal="right" vertical="center"/>
      <protection/>
    </xf>
    <xf numFmtId="0" fontId="33" fillId="0" borderId="12" xfId="0" applyNumberFormat="1" applyFont="1" applyFill="1" applyBorder="1" applyAlignment="1" applyProtection="1">
      <alignment horizontal="center" vertical="center" wrapText="1"/>
      <protection/>
    </xf>
    <xf numFmtId="0" fontId="29" fillId="0" borderId="12" xfId="0" applyNumberFormat="1" applyFont="1" applyFill="1" applyBorder="1" applyAlignment="1" applyProtection="1">
      <alignment horizontal="center" vertical="center" wrapText="1"/>
      <protection/>
    </xf>
    <xf numFmtId="0" fontId="34" fillId="0" borderId="0" xfId="0" applyNumberFormat="1" applyFont="1" applyFill="1" applyAlignment="1" applyProtection="1">
      <alignment/>
      <protection/>
    </xf>
    <xf numFmtId="0" fontId="34" fillId="0" borderId="0" xfId="0" applyFont="1" applyFill="1" applyAlignment="1">
      <alignment/>
    </xf>
    <xf numFmtId="192" fontId="35" fillId="0" borderId="12" xfId="0" applyNumberFormat="1" applyFont="1" applyBorder="1" applyAlignment="1">
      <alignment vertical="justify"/>
    </xf>
    <xf numFmtId="192" fontId="29" fillId="0" borderId="12" xfId="0" applyNumberFormat="1" applyFont="1" applyBorder="1" applyAlignment="1">
      <alignment horizontal="center" vertical="center"/>
    </xf>
    <xf numFmtId="0" fontId="34" fillId="0" borderId="0" xfId="0" applyFont="1" applyAlignment="1">
      <alignment horizontal="justify"/>
    </xf>
    <xf numFmtId="0" fontId="24" fillId="0" borderId="0" xfId="0" applyNumberFormat="1" applyFont="1" applyFill="1" applyAlignment="1" applyProtection="1">
      <alignment horizontal="left" vertical="center" wrapText="1"/>
      <protection/>
    </xf>
    <xf numFmtId="0" fontId="24" fillId="26" borderId="0" xfId="0" applyFont="1" applyFill="1" applyAlignment="1">
      <alignment/>
    </xf>
    <xf numFmtId="0" fontId="37" fillId="0" borderId="12" xfId="0" applyNumberFormat="1" applyFont="1" applyFill="1" applyBorder="1" applyAlignment="1" applyProtection="1">
      <alignment/>
      <protection/>
    </xf>
    <xf numFmtId="0" fontId="37" fillId="0" borderId="0" xfId="0" applyFont="1" applyFill="1" applyAlignment="1">
      <alignment/>
    </xf>
    <xf numFmtId="192" fontId="24" fillId="0" borderId="12" xfId="95" applyNumberFormat="1" applyFont="1" applyBorder="1" applyAlignment="1">
      <alignment horizontal="center" vertical="center"/>
      <protection/>
    </xf>
    <xf numFmtId="49" fontId="24" fillId="26" borderId="12" xfId="0" applyNumberFormat="1" applyFont="1" applyFill="1" applyBorder="1" applyAlignment="1">
      <alignment horizontal="center" vertical="center"/>
    </xf>
    <xf numFmtId="49" fontId="24" fillId="0" borderId="12" xfId="0" applyNumberFormat="1" applyFont="1" applyBorder="1" applyAlignment="1">
      <alignment horizontal="center" vertical="center"/>
    </xf>
    <xf numFmtId="4" fontId="24" fillId="0" borderId="12" xfId="0" applyNumberFormat="1" applyFont="1" applyFill="1" applyBorder="1" applyAlignment="1">
      <alignment horizontal="center" vertical="center"/>
    </xf>
    <xf numFmtId="0" fontId="24" fillId="0" borderId="12" xfId="0" applyNumberFormat="1" applyFont="1" applyFill="1" applyBorder="1" applyAlignment="1" applyProtection="1">
      <alignment/>
      <protection/>
    </xf>
    <xf numFmtId="0" fontId="24" fillId="0" borderId="12" xfId="0" applyFont="1" applyFill="1" applyBorder="1" applyAlignment="1">
      <alignment/>
    </xf>
    <xf numFmtId="0" fontId="24" fillId="0" borderId="12" xfId="0" applyFont="1" applyBorder="1" applyAlignment="1" quotePrefix="1">
      <alignment horizontal="center" vertical="center" wrapText="1"/>
    </xf>
    <xf numFmtId="2" fontId="24" fillId="0" borderId="12" xfId="0" applyNumberFormat="1" applyFont="1" applyBorder="1" applyAlignment="1" quotePrefix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  <xf numFmtId="0" fontId="24" fillId="26" borderId="0" xfId="0" applyFont="1" applyFill="1" applyAlignment="1">
      <alignment/>
    </xf>
    <xf numFmtId="0" fontId="33" fillId="0" borderId="12" xfId="0" applyFont="1" applyBorder="1" applyAlignment="1" quotePrefix="1">
      <alignment horizontal="center" vertical="center" wrapText="1"/>
    </xf>
    <xf numFmtId="49" fontId="24" fillId="0" borderId="12" xfId="0" applyNumberFormat="1" applyFont="1" applyFill="1" applyBorder="1" applyAlignment="1">
      <alignment horizontal="center" vertical="center"/>
    </xf>
    <xf numFmtId="2" fontId="33" fillId="0" borderId="12" xfId="0" applyNumberFormat="1" applyFont="1" applyBorder="1" applyAlignment="1" quotePrefix="1">
      <alignment horizontal="center" vertical="center" wrapText="1"/>
    </xf>
    <xf numFmtId="4" fontId="29" fillId="0" borderId="12" xfId="0" applyNumberFormat="1" applyFont="1" applyFill="1" applyBorder="1" applyAlignment="1">
      <alignment horizontal="center" vertical="center"/>
    </xf>
    <xf numFmtId="0" fontId="24" fillId="26" borderId="12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29" fillId="0" borderId="0" xfId="0" applyFont="1" applyFill="1" applyAlignment="1">
      <alignment/>
    </xf>
    <xf numFmtId="0" fontId="24" fillId="0" borderId="0" xfId="0" applyFont="1" applyAlignment="1">
      <alignment/>
    </xf>
    <xf numFmtId="0" fontId="24" fillId="0" borderId="12" xfId="105" applyFont="1" applyBorder="1" applyAlignment="1" quotePrefix="1">
      <alignment horizontal="center" vertical="center" wrapText="1"/>
      <protection/>
    </xf>
    <xf numFmtId="2" fontId="24" fillId="0" borderId="12" xfId="105" applyNumberFormat="1" applyFont="1" applyBorder="1" applyAlignment="1" quotePrefix="1">
      <alignment horizontal="center" vertical="center" wrapText="1"/>
      <protection/>
    </xf>
    <xf numFmtId="2" fontId="24" fillId="0" borderId="12" xfId="105" applyNumberFormat="1" applyFont="1" applyBorder="1" applyAlignment="1">
      <alignment horizontal="center" vertical="center" wrapText="1"/>
      <protection/>
    </xf>
    <xf numFmtId="0" fontId="24" fillId="0" borderId="12" xfId="0" applyFont="1" applyFill="1" applyBorder="1" applyAlignment="1">
      <alignment horizontal="center" vertical="center" wrapText="1"/>
    </xf>
    <xf numFmtId="0" fontId="24" fillId="26" borderId="12" xfId="0" applyFont="1" applyFill="1" applyBorder="1" applyAlignment="1" quotePrefix="1">
      <alignment horizontal="center" vertical="center" wrapText="1"/>
    </xf>
    <xf numFmtId="2" fontId="24" fillId="26" borderId="12" xfId="0" applyNumberFormat="1" applyFont="1" applyFill="1" applyBorder="1" applyAlignment="1" quotePrefix="1">
      <alignment horizontal="center" vertical="center" wrapText="1"/>
    </xf>
    <xf numFmtId="2" fontId="24" fillId="26" borderId="12" xfId="0" applyNumberFormat="1" applyFont="1" applyFill="1" applyBorder="1" applyAlignment="1">
      <alignment horizontal="center" vertical="center" wrapText="1"/>
    </xf>
    <xf numFmtId="4" fontId="24" fillId="26" borderId="12" xfId="0" applyNumberFormat="1" applyFont="1" applyFill="1" applyBorder="1" applyAlignment="1">
      <alignment horizontal="center" vertical="center"/>
    </xf>
    <xf numFmtId="49" fontId="24" fillId="0" borderId="12" xfId="0" applyNumberFormat="1" applyFont="1" applyFill="1" applyBorder="1" applyAlignment="1">
      <alignment horizontal="center" vertical="center" wrapText="1"/>
    </xf>
    <xf numFmtId="2" fontId="24" fillId="0" borderId="12" xfId="105" applyNumberFormat="1" applyFont="1" applyFill="1" applyBorder="1" applyAlignment="1">
      <alignment horizontal="center" vertical="center" wrapText="1"/>
      <protection/>
    </xf>
    <xf numFmtId="49" fontId="29" fillId="0" borderId="12" xfId="0" applyNumberFormat="1" applyFont="1" applyFill="1" applyBorder="1" applyAlignment="1">
      <alignment horizontal="center" vertical="center"/>
    </xf>
    <xf numFmtId="0" fontId="24" fillId="0" borderId="12" xfId="105" applyFont="1" applyFill="1" applyBorder="1" applyAlignment="1" quotePrefix="1">
      <alignment horizontal="center" vertical="center" wrapText="1"/>
      <protection/>
    </xf>
    <xf numFmtId="2" fontId="24" fillId="0" borderId="12" xfId="105" applyNumberFormat="1" applyFont="1" applyFill="1" applyBorder="1" applyAlignment="1" quotePrefix="1">
      <alignment horizontal="center" vertical="center" wrapText="1"/>
      <protection/>
    </xf>
    <xf numFmtId="2" fontId="29" fillId="0" borderId="12" xfId="105" applyNumberFormat="1" applyFont="1" applyFill="1" applyBorder="1" applyAlignment="1">
      <alignment horizontal="center" vertical="center" wrapText="1"/>
      <protection/>
    </xf>
    <xf numFmtId="0" fontId="29" fillId="0" borderId="12" xfId="0" applyNumberFormat="1" applyFont="1" applyFill="1" applyBorder="1" applyAlignment="1" applyProtection="1">
      <alignment/>
      <protection/>
    </xf>
    <xf numFmtId="49" fontId="29" fillId="26" borderId="12" xfId="0" applyNumberFormat="1" applyFont="1" applyFill="1" applyBorder="1" applyAlignment="1">
      <alignment horizontal="center" vertical="center"/>
    </xf>
    <xf numFmtId="0" fontId="29" fillId="0" borderId="12" xfId="105" applyFont="1" applyBorder="1" applyAlignment="1" quotePrefix="1">
      <alignment horizontal="center" vertical="center" wrapText="1"/>
      <protection/>
    </xf>
    <xf numFmtId="2" fontId="29" fillId="0" borderId="12" xfId="105" applyNumberFormat="1" applyFont="1" applyBorder="1" applyAlignment="1" quotePrefix="1">
      <alignment horizontal="center" vertical="center" wrapText="1"/>
      <protection/>
    </xf>
    <xf numFmtId="2" fontId="29" fillId="0" borderId="12" xfId="105" applyNumberFormat="1" applyFont="1" applyBorder="1" applyAlignment="1">
      <alignment horizontal="center" vertical="center" wrapText="1"/>
      <protection/>
    </xf>
    <xf numFmtId="0" fontId="29" fillId="0" borderId="12" xfId="0" applyFont="1" applyFill="1" applyBorder="1" applyAlignment="1">
      <alignment horizontal="center" vertical="center" wrapText="1"/>
    </xf>
    <xf numFmtId="49" fontId="29" fillId="0" borderId="12" xfId="0" applyNumberFormat="1" applyFont="1" applyBorder="1" applyAlignment="1">
      <alignment horizontal="center" vertical="center"/>
    </xf>
    <xf numFmtId="0" fontId="29" fillId="0" borderId="12" xfId="105" applyFont="1" applyFill="1" applyBorder="1" applyAlignment="1" quotePrefix="1">
      <alignment horizontal="center" vertical="center" wrapText="1"/>
      <protection/>
    </xf>
    <xf numFmtId="2" fontId="29" fillId="0" borderId="12" xfId="105" applyNumberFormat="1" applyFont="1" applyFill="1" applyBorder="1" applyAlignment="1" quotePrefix="1">
      <alignment horizontal="center" vertical="center" wrapText="1"/>
      <protection/>
    </xf>
    <xf numFmtId="2" fontId="24" fillId="0" borderId="12" xfId="0" applyNumberFormat="1" applyFont="1" applyBorder="1" applyAlignment="1">
      <alignment horizontal="center" vertical="center" wrapText="1"/>
    </xf>
    <xf numFmtId="0" fontId="24" fillId="0" borderId="12" xfId="0" applyFont="1" applyBorder="1" applyAlignment="1">
      <alignment/>
    </xf>
    <xf numFmtId="0" fontId="39" fillId="0" borderId="12" xfId="0" applyFont="1" applyBorder="1" applyAlignment="1">
      <alignment/>
    </xf>
    <xf numFmtId="0" fontId="39" fillId="0" borderId="12" xfId="0" applyFont="1" applyBorder="1" applyAlignment="1">
      <alignment wrapText="1"/>
    </xf>
    <xf numFmtId="0" fontId="0" fillId="0" borderId="12" xfId="0" applyNumberFormat="1" applyFont="1" applyFill="1" applyBorder="1" applyAlignment="1" applyProtection="1">
      <alignment/>
      <protection/>
    </xf>
    <xf numFmtId="49" fontId="24" fillId="0" borderId="12" xfId="105" applyNumberFormat="1" applyFont="1" applyBorder="1" applyAlignment="1">
      <alignment horizontal="center" vertical="center" wrapText="1"/>
      <protection/>
    </xf>
    <xf numFmtId="0" fontId="0" fillId="0" borderId="12" xfId="0" applyBorder="1" applyAlignment="1" quotePrefix="1">
      <alignment horizontal="center" vertical="center" wrapText="1"/>
    </xf>
    <xf numFmtId="2" fontId="0" fillId="0" borderId="12" xfId="0" applyNumberFormat="1" applyBorder="1" applyAlignment="1" quotePrefix="1">
      <alignment horizontal="center" vertical="center" wrapText="1"/>
    </xf>
    <xf numFmtId="2" fontId="0" fillId="0" borderId="12" xfId="0" applyNumberFormat="1" applyBorder="1" applyAlignment="1" quotePrefix="1">
      <alignment vertical="center" wrapText="1"/>
    </xf>
    <xf numFmtId="49" fontId="24" fillId="26" borderId="14" xfId="0" applyNumberFormat="1" applyFont="1" applyFill="1" applyBorder="1" applyAlignment="1">
      <alignment horizontal="center" vertical="center"/>
    </xf>
    <xf numFmtId="49" fontId="24" fillId="26" borderId="13" xfId="0" applyNumberFormat="1" applyFont="1" applyFill="1" applyBorder="1" applyAlignment="1">
      <alignment horizontal="center" vertical="center"/>
    </xf>
    <xf numFmtId="49" fontId="24" fillId="0" borderId="14" xfId="0" applyNumberFormat="1" applyFont="1" applyBorder="1" applyAlignment="1">
      <alignment horizontal="center" vertical="center"/>
    </xf>
    <xf numFmtId="49" fontId="24" fillId="0" borderId="13" xfId="0" applyNumberFormat="1" applyFont="1" applyBorder="1" applyAlignment="1">
      <alignment horizontal="center" vertical="center"/>
    </xf>
    <xf numFmtId="49" fontId="24" fillId="0" borderId="14" xfId="0" applyNumberFormat="1" applyFont="1" applyBorder="1" applyAlignment="1">
      <alignment vertical="center" wrapText="1"/>
    </xf>
    <xf numFmtId="49" fontId="24" fillId="0" borderId="13" xfId="0" applyNumberFormat="1" applyFont="1" applyBorder="1" applyAlignment="1">
      <alignment vertical="center" wrapText="1"/>
    </xf>
    <xf numFmtId="2" fontId="24" fillId="0" borderId="14" xfId="0" applyNumberFormat="1" applyFont="1" applyFill="1" applyBorder="1" applyAlignment="1">
      <alignment horizontal="center" vertical="center" wrapText="1"/>
    </xf>
    <xf numFmtId="2" fontId="24" fillId="0" borderId="13" xfId="0" applyNumberFormat="1" applyFont="1" applyFill="1" applyBorder="1" applyAlignment="1">
      <alignment horizontal="center" vertical="center" wrapText="1"/>
    </xf>
    <xf numFmtId="2" fontId="24" fillId="0" borderId="14" xfId="0" applyNumberFormat="1" applyFont="1" applyFill="1" applyBorder="1" applyAlignment="1" quotePrefix="1">
      <alignment horizontal="center" vertical="center" wrapText="1"/>
    </xf>
    <xf numFmtId="2" fontId="24" fillId="0" borderId="13" xfId="0" applyNumberFormat="1" applyFont="1" applyFill="1" applyBorder="1" applyAlignment="1" quotePrefix="1">
      <alignment horizontal="center" vertical="center" wrapText="1"/>
    </xf>
    <xf numFmtId="0" fontId="24" fillId="0" borderId="14" xfId="0" applyFont="1" applyFill="1" applyBorder="1" applyAlignment="1" quotePrefix="1">
      <alignment horizontal="center" vertical="center" wrapText="1"/>
    </xf>
    <xf numFmtId="0" fontId="24" fillId="0" borderId="13" xfId="0" applyFont="1" applyFill="1" applyBorder="1" applyAlignment="1" quotePrefix="1">
      <alignment horizontal="center" vertical="center" wrapText="1"/>
    </xf>
    <xf numFmtId="49" fontId="24" fillId="0" borderId="14" xfId="0" applyNumberFormat="1" applyFont="1" applyFill="1" applyBorder="1" applyAlignment="1">
      <alignment horizontal="center" vertical="center"/>
    </xf>
    <xf numFmtId="49" fontId="24" fillId="0" borderId="13" xfId="0" applyNumberFormat="1" applyFont="1" applyFill="1" applyBorder="1" applyAlignment="1">
      <alignment horizontal="center" vertical="center"/>
    </xf>
    <xf numFmtId="49" fontId="24" fillId="0" borderId="14" xfId="0" applyNumberFormat="1" applyFont="1" applyBorder="1" applyAlignment="1">
      <alignment horizontal="center" vertical="center" wrapText="1"/>
    </xf>
    <xf numFmtId="49" fontId="24" fillId="0" borderId="15" xfId="0" applyNumberFormat="1" applyFont="1" applyBorder="1" applyAlignment="1">
      <alignment horizontal="center" vertical="center" wrapText="1"/>
    </xf>
    <xf numFmtId="49" fontId="24" fillId="0" borderId="13" xfId="0" applyNumberFormat="1" applyFont="1" applyBorder="1" applyAlignment="1">
      <alignment horizontal="center" vertical="center" wrapText="1"/>
    </xf>
    <xf numFmtId="49" fontId="24" fillId="0" borderId="14" xfId="0" applyNumberFormat="1" applyFont="1" applyFill="1" applyBorder="1" applyAlignment="1">
      <alignment horizontal="center" vertical="center" wrapText="1"/>
    </xf>
    <xf numFmtId="49" fontId="24" fillId="0" borderId="15" xfId="0" applyNumberFormat="1" applyFont="1" applyFill="1" applyBorder="1" applyAlignment="1">
      <alignment horizontal="center" vertical="center" wrapText="1"/>
    </xf>
    <xf numFmtId="49" fontId="24" fillId="0" borderId="13" xfId="0" applyNumberFormat="1" applyFont="1" applyFill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4" fillId="26" borderId="14" xfId="0" applyFont="1" applyFill="1" applyBorder="1" applyAlignment="1">
      <alignment horizontal="center" vertical="center" wrapText="1"/>
    </xf>
    <xf numFmtId="0" fontId="24" fillId="26" borderId="15" xfId="0" applyFont="1" applyFill="1" applyBorder="1" applyAlignment="1">
      <alignment horizontal="center" vertical="center" wrapText="1"/>
    </xf>
    <xf numFmtId="0" fontId="24" fillId="26" borderId="13" xfId="0" applyFont="1" applyFill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center" vertical="center" wrapText="1"/>
    </xf>
    <xf numFmtId="0" fontId="24" fillId="0" borderId="15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  <xf numFmtId="0" fontId="24" fillId="26" borderId="0" xfId="0" applyNumberFormat="1" applyFont="1" applyFill="1" applyAlignment="1" applyProtection="1">
      <alignment horizontal="left" vertical="center" wrapText="1"/>
      <protection/>
    </xf>
    <xf numFmtId="0" fontId="29" fillId="0" borderId="16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29" fillId="0" borderId="14" xfId="0" applyNumberFormat="1" applyFont="1" applyFill="1" applyBorder="1" applyAlignment="1" applyProtection="1">
      <alignment horizontal="center" vertical="center" wrapText="1"/>
      <protection/>
    </xf>
    <xf numFmtId="0" fontId="29" fillId="0" borderId="13" xfId="0" applyNumberFormat="1" applyFont="1" applyFill="1" applyBorder="1" applyAlignment="1" applyProtection="1">
      <alignment horizontal="center" vertical="center" wrapText="1"/>
      <protection/>
    </xf>
    <xf numFmtId="0" fontId="33" fillId="0" borderId="14" xfId="0" applyNumberFormat="1" applyFont="1" applyFill="1" applyBorder="1" applyAlignment="1" applyProtection="1">
      <alignment horizontal="center" vertical="center" wrapText="1"/>
      <protection/>
    </xf>
    <xf numFmtId="0" fontId="33" fillId="0" borderId="13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NumberFormat="1" applyFont="1" applyFill="1" applyBorder="1" applyAlignment="1" applyProtection="1">
      <alignment horizontal="center" vertical="center" wrapText="1"/>
      <protection/>
    </xf>
  </cellXfs>
  <cellStyles count="11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Обычный_Лист1" xfId="105"/>
    <cellStyle name="Followed Hyperlink" xfId="106"/>
    <cellStyle name="Підсумок" xfId="107"/>
    <cellStyle name="Плохой" xfId="108"/>
    <cellStyle name="Поганий" xfId="109"/>
    <cellStyle name="Пояснение" xfId="110"/>
    <cellStyle name="Примечание" xfId="111"/>
    <cellStyle name="Примітка" xfId="112"/>
    <cellStyle name="Percent" xfId="113"/>
    <cellStyle name="Результат" xfId="114"/>
    <cellStyle name="Связанная ячейка" xfId="115"/>
    <cellStyle name="Середній" xfId="116"/>
    <cellStyle name="Стиль 1" xfId="117"/>
    <cellStyle name="Текст попередження" xfId="118"/>
    <cellStyle name="Текст пояснення" xfId="119"/>
    <cellStyle name="Текст предупреждения" xfId="120"/>
    <cellStyle name="Comma" xfId="121"/>
    <cellStyle name="Comma [0]" xfId="122"/>
    <cellStyle name="Хороший" xfId="1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59"/>
  <sheetViews>
    <sheetView tabSelected="1" view="pageBreakPreview" zoomScale="70" zoomScaleSheetLayoutView="70" zoomScalePageLayoutView="0" workbookViewId="0" topLeftCell="B1">
      <selection activeCell="F64" sqref="F64"/>
    </sheetView>
  </sheetViews>
  <sheetFormatPr defaultColWidth="9.16015625" defaultRowHeight="12.75"/>
  <cols>
    <col min="1" max="1" width="3.83203125" style="1" hidden="1" customWidth="1"/>
    <col min="2" max="2" width="16.5" style="1" customWidth="1"/>
    <col min="3" max="3" width="15.5" style="1" customWidth="1"/>
    <col min="4" max="4" width="17.83203125" style="1" customWidth="1"/>
    <col min="5" max="5" width="48.83203125" style="1" customWidth="1"/>
    <col min="6" max="6" width="74.33203125" style="1" customWidth="1"/>
    <col min="7" max="7" width="27" style="1" customWidth="1"/>
    <col min="8" max="8" width="19.66015625" style="1" customWidth="1"/>
    <col min="9" max="9" width="17.83203125" style="1" customWidth="1"/>
    <col min="10" max="10" width="17" style="1" customWidth="1"/>
    <col min="11" max="11" width="21.16015625" style="1" customWidth="1"/>
    <col min="12" max="16384" width="9.16015625" style="2" customWidth="1"/>
  </cols>
  <sheetData>
    <row r="1" spans="2:11" ht="15">
      <c r="B1" s="19"/>
      <c r="C1" s="19"/>
      <c r="D1" s="19"/>
      <c r="E1" s="19"/>
      <c r="F1" s="19"/>
      <c r="G1" s="19"/>
      <c r="H1" s="19"/>
      <c r="I1" s="115" t="s">
        <v>97</v>
      </c>
      <c r="J1" s="115"/>
      <c r="K1" s="115"/>
    </row>
    <row r="2" spans="2:11" ht="15.75" customHeight="1">
      <c r="B2" s="19"/>
      <c r="C2" s="19"/>
      <c r="D2" s="19"/>
      <c r="E2" s="19"/>
      <c r="F2" s="19"/>
      <c r="G2" s="19"/>
      <c r="H2" s="19"/>
      <c r="I2" s="50" t="s">
        <v>98</v>
      </c>
      <c r="J2" s="32"/>
      <c r="K2" s="32"/>
    </row>
    <row r="3" spans="2:11" ht="15.75" customHeight="1">
      <c r="B3" s="19"/>
      <c r="C3" s="19"/>
      <c r="D3" s="19"/>
      <c r="E3" s="30"/>
      <c r="F3" s="19"/>
      <c r="G3" s="19"/>
      <c r="H3" s="19"/>
      <c r="I3" s="50" t="s">
        <v>158</v>
      </c>
      <c r="J3" s="32"/>
      <c r="K3" s="32"/>
    </row>
    <row r="4" spans="2:11" ht="15.75" customHeight="1">
      <c r="B4" s="19"/>
      <c r="C4" s="19"/>
      <c r="D4" s="19"/>
      <c r="E4" s="19"/>
      <c r="F4" s="19"/>
      <c r="G4" s="19"/>
      <c r="H4" s="19"/>
      <c r="I4" s="50" t="s">
        <v>159</v>
      </c>
      <c r="J4" s="32"/>
      <c r="K4" s="32"/>
    </row>
    <row r="5" spans="2:11" ht="15">
      <c r="B5" s="19"/>
      <c r="C5" s="19"/>
      <c r="D5" s="19"/>
      <c r="E5" s="19"/>
      <c r="F5" s="19"/>
      <c r="G5" s="19"/>
      <c r="H5" s="19"/>
      <c r="I5" s="50" t="s">
        <v>160</v>
      </c>
      <c r="J5" s="31"/>
      <c r="K5" s="31"/>
    </row>
    <row r="6" spans="2:11" ht="15">
      <c r="B6" s="19"/>
      <c r="C6" s="19"/>
      <c r="D6" s="19"/>
      <c r="E6" s="19"/>
      <c r="F6" s="19"/>
      <c r="G6" s="19"/>
      <c r="H6" s="19"/>
      <c r="I6" s="50" t="s">
        <v>124</v>
      </c>
      <c r="J6" s="31"/>
      <c r="K6" s="31"/>
    </row>
    <row r="7" spans="2:11" ht="61.5" customHeight="1">
      <c r="B7" s="122" t="s">
        <v>133</v>
      </c>
      <c r="C7" s="122"/>
      <c r="D7" s="122"/>
      <c r="E7" s="122"/>
      <c r="F7" s="122"/>
      <c r="G7" s="122"/>
      <c r="H7" s="122"/>
      <c r="I7" s="122"/>
      <c r="J7" s="122"/>
      <c r="K7" s="122"/>
    </row>
    <row r="8" spans="2:11" ht="18.75">
      <c r="B8" s="20"/>
      <c r="C8" s="21"/>
      <c r="D8" s="21"/>
      <c r="E8" s="21"/>
      <c r="F8" s="21"/>
      <c r="G8" s="21"/>
      <c r="H8" s="21"/>
      <c r="I8" s="21"/>
      <c r="J8" s="22"/>
      <c r="K8" s="23" t="s">
        <v>28</v>
      </c>
    </row>
    <row r="9" spans="1:11" ht="24" customHeight="1">
      <c r="A9" s="3"/>
      <c r="B9" s="120" t="s">
        <v>125</v>
      </c>
      <c r="C9" s="120" t="s">
        <v>126</v>
      </c>
      <c r="D9" s="120" t="s">
        <v>127</v>
      </c>
      <c r="E9" s="120" t="s">
        <v>128</v>
      </c>
      <c r="F9" s="105" t="s">
        <v>129</v>
      </c>
      <c r="G9" s="105" t="s">
        <v>130</v>
      </c>
      <c r="H9" s="105" t="s">
        <v>131</v>
      </c>
      <c r="I9" s="118" t="s">
        <v>0</v>
      </c>
      <c r="J9" s="116" t="s">
        <v>1</v>
      </c>
      <c r="K9" s="117"/>
    </row>
    <row r="10" spans="1:11" ht="78.75" customHeight="1">
      <c r="A10" s="3"/>
      <c r="B10" s="121"/>
      <c r="C10" s="121"/>
      <c r="D10" s="121"/>
      <c r="E10" s="121"/>
      <c r="F10" s="106"/>
      <c r="G10" s="106"/>
      <c r="H10" s="106"/>
      <c r="I10" s="119"/>
      <c r="J10" s="18" t="s">
        <v>131</v>
      </c>
      <c r="K10" s="18" t="s">
        <v>132</v>
      </c>
    </row>
    <row r="11" spans="1:11" s="5" customFormat="1" ht="21" customHeight="1">
      <c r="A11" s="4"/>
      <c r="B11" s="24">
        <v>1</v>
      </c>
      <c r="C11" s="24">
        <v>2</v>
      </c>
      <c r="D11" s="24">
        <v>3</v>
      </c>
      <c r="E11" s="24">
        <v>4</v>
      </c>
      <c r="F11" s="18">
        <v>5</v>
      </c>
      <c r="G11" s="18">
        <v>6</v>
      </c>
      <c r="H11" s="18">
        <v>7</v>
      </c>
      <c r="I11" s="25">
        <v>8</v>
      </c>
      <c r="J11" s="18">
        <v>9</v>
      </c>
      <c r="K11" s="18">
        <v>10</v>
      </c>
    </row>
    <row r="12" spans="1:11" s="8" customFormat="1" ht="22.5" customHeight="1">
      <c r="A12" s="6"/>
      <c r="B12" s="12" t="s">
        <v>3</v>
      </c>
      <c r="C12" s="12"/>
      <c r="D12" s="12"/>
      <c r="E12" s="13" t="s">
        <v>8</v>
      </c>
      <c r="F12" s="7"/>
      <c r="G12" s="7"/>
      <c r="H12" s="14">
        <f>I12+J12</f>
        <v>168400</v>
      </c>
      <c r="I12" s="14">
        <f>I13</f>
        <v>168400</v>
      </c>
      <c r="J12" s="14">
        <f>J13</f>
        <v>0</v>
      </c>
      <c r="K12" s="14">
        <f>K13</f>
        <v>0</v>
      </c>
    </row>
    <row r="13" spans="1:11" s="11" customFormat="1" ht="26.25" customHeight="1">
      <c r="A13" s="9"/>
      <c r="B13" s="12" t="s">
        <v>2</v>
      </c>
      <c r="C13" s="12"/>
      <c r="D13" s="12"/>
      <c r="E13" s="13" t="s">
        <v>7</v>
      </c>
      <c r="F13" s="10"/>
      <c r="G13" s="10"/>
      <c r="H13" s="14">
        <f>I13+J13</f>
        <v>168400</v>
      </c>
      <c r="I13" s="14">
        <f>I14+I15</f>
        <v>168400</v>
      </c>
      <c r="J13" s="14">
        <f>J14+J15</f>
        <v>0</v>
      </c>
      <c r="K13" s="14">
        <f>K14+K15</f>
        <v>0</v>
      </c>
    </row>
    <row r="14" spans="1:11" s="34" customFormat="1" ht="75">
      <c r="A14" s="33"/>
      <c r="B14" s="36" t="s">
        <v>43</v>
      </c>
      <c r="C14" s="37" t="s">
        <v>44</v>
      </c>
      <c r="D14" s="37" t="s">
        <v>6</v>
      </c>
      <c r="E14" s="17" t="s">
        <v>74</v>
      </c>
      <c r="F14" s="16" t="s">
        <v>109</v>
      </c>
      <c r="G14" s="16" t="s">
        <v>137</v>
      </c>
      <c r="H14" s="35">
        <f aca="true" t="shared" si="0" ref="H14:H56">I14+J14</f>
        <v>20000</v>
      </c>
      <c r="I14" s="38">
        <v>20000</v>
      </c>
      <c r="J14" s="35">
        <v>0</v>
      </c>
      <c r="K14" s="35">
        <v>0</v>
      </c>
    </row>
    <row r="15" spans="1:11" s="15" customFormat="1" ht="60">
      <c r="A15" s="39"/>
      <c r="B15" s="36" t="s">
        <v>43</v>
      </c>
      <c r="C15" s="37" t="s">
        <v>44</v>
      </c>
      <c r="D15" s="37" t="s">
        <v>6</v>
      </c>
      <c r="E15" s="17" t="s">
        <v>74</v>
      </c>
      <c r="F15" s="16" t="s">
        <v>134</v>
      </c>
      <c r="G15" s="16" t="s">
        <v>138</v>
      </c>
      <c r="H15" s="35">
        <f t="shared" si="0"/>
        <v>148400</v>
      </c>
      <c r="I15" s="38">
        <v>148400</v>
      </c>
      <c r="J15" s="35">
        <v>0</v>
      </c>
      <c r="K15" s="35">
        <v>0</v>
      </c>
    </row>
    <row r="16" spans="1:11" s="51" customFormat="1" ht="28.5" customHeight="1">
      <c r="A16" s="67"/>
      <c r="B16" s="68" t="s">
        <v>45</v>
      </c>
      <c r="C16" s="73"/>
      <c r="D16" s="73"/>
      <c r="E16" s="13" t="s">
        <v>9</v>
      </c>
      <c r="F16" s="18"/>
      <c r="G16" s="18"/>
      <c r="H16" s="14">
        <f t="shared" si="0"/>
        <v>2045369</v>
      </c>
      <c r="I16" s="48">
        <f>I17</f>
        <v>1825369</v>
      </c>
      <c r="J16" s="48">
        <f>J17</f>
        <v>220000</v>
      </c>
      <c r="K16" s="48">
        <f>K17</f>
        <v>0</v>
      </c>
    </row>
    <row r="17" spans="1:11" s="51" customFormat="1" ht="28.5" customHeight="1">
      <c r="A17" s="67"/>
      <c r="B17" s="68" t="s">
        <v>46</v>
      </c>
      <c r="C17" s="73"/>
      <c r="D17" s="73"/>
      <c r="E17" s="13" t="s">
        <v>9</v>
      </c>
      <c r="F17" s="18"/>
      <c r="G17" s="18"/>
      <c r="H17" s="48">
        <f>SUM(H18:H25)</f>
        <v>2045369</v>
      </c>
      <c r="I17" s="48">
        <f>SUM(I18:I25)</f>
        <v>1825369</v>
      </c>
      <c r="J17" s="48">
        <f>SUM(J18:J25)</f>
        <v>220000</v>
      </c>
      <c r="K17" s="48">
        <f>SUM(K18:K25)</f>
        <v>0</v>
      </c>
    </row>
    <row r="18" spans="1:11" s="15" customFormat="1" ht="78" customHeight="1">
      <c r="A18" s="39"/>
      <c r="B18" s="82" t="s">
        <v>156</v>
      </c>
      <c r="C18" s="82" t="s">
        <v>44</v>
      </c>
      <c r="D18" s="83" t="s">
        <v>6</v>
      </c>
      <c r="E18" s="84" t="s">
        <v>74</v>
      </c>
      <c r="F18" s="16" t="s">
        <v>157</v>
      </c>
      <c r="G18" s="16" t="s">
        <v>137</v>
      </c>
      <c r="H18" s="14">
        <f t="shared" si="0"/>
        <v>30000</v>
      </c>
      <c r="I18" s="38">
        <v>30000</v>
      </c>
      <c r="J18" s="38">
        <v>0</v>
      </c>
      <c r="K18" s="38">
        <v>0</v>
      </c>
    </row>
    <row r="19" spans="1:11" s="15" customFormat="1" ht="60">
      <c r="A19" s="39"/>
      <c r="B19" s="36" t="s">
        <v>73</v>
      </c>
      <c r="C19" s="46" t="s">
        <v>72</v>
      </c>
      <c r="D19" s="46" t="s">
        <v>71</v>
      </c>
      <c r="E19" s="16" t="s">
        <v>70</v>
      </c>
      <c r="F19" s="16" t="s">
        <v>135</v>
      </c>
      <c r="G19" s="16" t="s">
        <v>152</v>
      </c>
      <c r="H19" s="14">
        <f t="shared" si="0"/>
        <v>1390109</v>
      </c>
      <c r="I19" s="38">
        <v>1390109</v>
      </c>
      <c r="J19" s="35">
        <v>0</v>
      </c>
      <c r="K19" s="35">
        <v>0</v>
      </c>
    </row>
    <row r="20" spans="1:11" s="15" customFormat="1" ht="68.25" customHeight="1">
      <c r="A20" s="39"/>
      <c r="B20" s="36" t="s">
        <v>48</v>
      </c>
      <c r="C20" s="36" t="s">
        <v>47</v>
      </c>
      <c r="D20" s="36" t="s">
        <v>10</v>
      </c>
      <c r="E20" s="49" t="s">
        <v>75</v>
      </c>
      <c r="F20" s="49" t="s">
        <v>136</v>
      </c>
      <c r="G20" s="16" t="s">
        <v>152</v>
      </c>
      <c r="H20" s="14">
        <f t="shared" si="0"/>
        <v>40000</v>
      </c>
      <c r="I20" s="60">
        <v>40000</v>
      </c>
      <c r="J20" s="35">
        <v>0</v>
      </c>
      <c r="K20" s="35">
        <v>0</v>
      </c>
    </row>
    <row r="21" spans="1:11" s="15" customFormat="1" ht="75">
      <c r="A21" s="39"/>
      <c r="B21" s="46" t="s">
        <v>49</v>
      </c>
      <c r="C21" s="57">
        <v>3121</v>
      </c>
      <c r="D21" s="58" t="s">
        <v>11</v>
      </c>
      <c r="E21" s="59" t="s">
        <v>50</v>
      </c>
      <c r="F21" s="49" t="s">
        <v>39</v>
      </c>
      <c r="G21" s="16" t="s">
        <v>139</v>
      </c>
      <c r="H21" s="14">
        <f t="shared" si="0"/>
        <v>1200</v>
      </c>
      <c r="I21" s="60">
        <v>1200</v>
      </c>
      <c r="J21" s="35">
        <v>0</v>
      </c>
      <c r="K21" s="35">
        <v>0</v>
      </c>
    </row>
    <row r="22" spans="1:11" s="15" customFormat="1" ht="90">
      <c r="A22" s="39"/>
      <c r="B22" s="85" t="s">
        <v>55</v>
      </c>
      <c r="C22" s="87" t="s">
        <v>56</v>
      </c>
      <c r="D22" s="87" t="s">
        <v>14</v>
      </c>
      <c r="E22" s="89" t="s">
        <v>57</v>
      </c>
      <c r="F22" s="61" t="s">
        <v>30</v>
      </c>
      <c r="G22" s="16" t="s">
        <v>140</v>
      </c>
      <c r="H22" s="14">
        <f t="shared" si="0"/>
        <v>70000</v>
      </c>
      <c r="I22" s="38">
        <v>70000</v>
      </c>
      <c r="J22" s="35">
        <v>0</v>
      </c>
      <c r="K22" s="35">
        <v>0</v>
      </c>
    </row>
    <row r="23" spans="1:11" s="15" customFormat="1" ht="83.25" customHeight="1">
      <c r="A23" s="39"/>
      <c r="B23" s="86"/>
      <c r="C23" s="88"/>
      <c r="D23" s="88"/>
      <c r="E23" s="90"/>
      <c r="F23" s="61" t="s">
        <v>154</v>
      </c>
      <c r="G23" s="16" t="s">
        <v>153</v>
      </c>
      <c r="H23" s="14">
        <f t="shared" si="0"/>
        <v>30000</v>
      </c>
      <c r="I23" s="38">
        <v>30000</v>
      </c>
      <c r="J23" s="35">
        <v>0</v>
      </c>
      <c r="K23" s="35">
        <v>0</v>
      </c>
    </row>
    <row r="24" spans="1:11" s="15" customFormat="1" ht="60">
      <c r="A24" s="39"/>
      <c r="B24" s="36" t="s">
        <v>58</v>
      </c>
      <c r="C24" s="37" t="s">
        <v>59</v>
      </c>
      <c r="D24" s="37" t="s">
        <v>60</v>
      </c>
      <c r="E24" s="17" t="s">
        <v>61</v>
      </c>
      <c r="F24" s="61" t="s">
        <v>141</v>
      </c>
      <c r="G24" s="16" t="s">
        <v>138</v>
      </c>
      <c r="H24" s="14">
        <f t="shared" si="0"/>
        <v>107060</v>
      </c>
      <c r="I24" s="38">
        <v>107060</v>
      </c>
      <c r="J24" s="35">
        <v>0</v>
      </c>
      <c r="K24" s="35">
        <v>0</v>
      </c>
    </row>
    <row r="25" spans="1:11" s="15" customFormat="1" ht="60">
      <c r="A25" s="39"/>
      <c r="B25" s="36" t="s">
        <v>78</v>
      </c>
      <c r="C25" s="53">
        <v>8831</v>
      </c>
      <c r="D25" s="54" t="s">
        <v>5</v>
      </c>
      <c r="E25" s="62" t="s">
        <v>77</v>
      </c>
      <c r="F25" s="56" t="s">
        <v>110</v>
      </c>
      <c r="G25" s="16" t="s">
        <v>142</v>
      </c>
      <c r="H25" s="14">
        <f t="shared" si="0"/>
        <v>377000</v>
      </c>
      <c r="I25" s="38">
        <v>157000</v>
      </c>
      <c r="J25" s="35">
        <v>220000</v>
      </c>
      <c r="K25" s="35">
        <v>0</v>
      </c>
    </row>
    <row r="26" spans="1:11" s="15" customFormat="1" ht="58.5" customHeight="1">
      <c r="A26" s="39"/>
      <c r="B26" s="63" t="s">
        <v>62</v>
      </c>
      <c r="C26" s="64"/>
      <c r="D26" s="65"/>
      <c r="E26" s="66" t="s">
        <v>16</v>
      </c>
      <c r="F26" s="56"/>
      <c r="G26" s="56"/>
      <c r="H26" s="14">
        <f t="shared" si="0"/>
        <v>1707678</v>
      </c>
      <c r="I26" s="48">
        <f>I27</f>
        <v>1707678</v>
      </c>
      <c r="J26" s="48">
        <f>J27</f>
        <v>0</v>
      </c>
      <c r="K26" s="48">
        <f>K27</f>
        <v>0</v>
      </c>
    </row>
    <row r="27" spans="1:11" s="51" customFormat="1" ht="28.5">
      <c r="A27" s="67"/>
      <c r="B27" s="68" t="s">
        <v>63</v>
      </c>
      <c r="C27" s="69"/>
      <c r="D27" s="70"/>
      <c r="E27" s="71" t="s">
        <v>16</v>
      </c>
      <c r="F27" s="72"/>
      <c r="G27" s="72"/>
      <c r="H27" s="14">
        <f>I27+J27</f>
        <v>1707678</v>
      </c>
      <c r="I27" s="48">
        <f>SUM(I28:I37)</f>
        <v>1707678</v>
      </c>
      <c r="J27" s="48">
        <f>SUM(J28:J37)</f>
        <v>0</v>
      </c>
      <c r="K27" s="48">
        <f>SUM(K28:K37)</f>
        <v>0</v>
      </c>
    </row>
    <row r="28" spans="1:11" s="15" customFormat="1" ht="75">
      <c r="A28" s="39"/>
      <c r="B28" s="46" t="s">
        <v>64</v>
      </c>
      <c r="C28" s="81" t="s">
        <v>32</v>
      </c>
      <c r="D28" s="81" t="s">
        <v>17</v>
      </c>
      <c r="E28" s="55" t="s">
        <v>36</v>
      </c>
      <c r="F28" s="56" t="s">
        <v>12</v>
      </c>
      <c r="G28" s="16" t="s">
        <v>142</v>
      </c>
      <c r="H28" s="14">
        <f t="shared" si="0"/>
        <v>223300</v>
      </c>
      <c r="I28" s="38">
        <v>223300</v>
      </c>
      <c r="J28" s="38">
        <v>0</v>
      </c>
      <c r="K28" s="35">
        <v>0</v>
      </c>
    </row>
    <row r="29" spans="1:11" s="15" customFormat="1" ht="75">
      <c r="A29" s="39"/>
      <c r="B29" s="46" t="s">
        <v>64</v>
      </c>
      <c r="C29" s="81" t="s">
        <v>32</v>
      </c>
      <c r="D29" s="81" t="s">
        <v>17</v>
      </c>
      <c r="E29" s="55" t="s">
        <v>36</v>
      </c>
      <c r="F29" s="56" t="s">
        <v>143</v>
      </c>
      <c r="G29" s="16" t="s">
        <v>138</v>
      </c>
      <c r="H29" s="14">
        <f t="shared" si="0"/>
        <v>245404</v>
      </c>
      <c r="I29" s="38">
        <v>245404</v>
      </c>
      <c r="J29" s="38">
        <v>0</v>
      </c>
      <c r="K29" s="35">
        <v>0</v>
      </c>
    </row>
    <row r="30" spans="1:11" s="51" customFormat="1" ht="75">
      <c r="A30" s="67"/>
      <c r="B30" s="46" t="s">
        <v>161</v>
      </c>
      <c r="C30" s="81" t="s">
        <v>162</v>
      </c>
      <c r="D30" s="81" t="s">
        <v>163</v>
      </c>
      <c r="E30" s="55" t="s">
        <v>164</v>
      </c>
      <c r="F30" s="56" t="s">
        <v>144</v>
      </c>
      <c r="G30" s="16" t="s">
        <v>138</v>
      </c>
      <c r="H30" s="14">
        <f t="shared" si="0"/>
        <v>23900</v>
      </c>
      <c r="I30" s="60">
        <v>23900</v>
      </c>
      <c r="J30" s="38">
        <v>0</v>
      </c>
      <c r="K30" s="35">
        <v>0</v>
      </c>
    </row>
    <row r="31" spans="1:11" s="15" customFormat="1" ht="54.75" customHeight="1">
      <c r="A31" s="39"/>
      <c r="B31" s="46" t="s">
        <v>100</v>
      </c>
      <c r="C31" s="41">
        <v>3122</v>
      </c>
      <c r="D31" s="42" t="s">
        <v>11</v>
      </c>
      <c r="E31" s="76" t="s">
        <v>69</v>
      </c>
      <c r="F31" s="99" t="s">
        <v>38</v>
      </c>
      <c r="G31" s="110" t="s">
        <v>145</v>
      </c>
      <c r="H31" s="14">
        <f t="shared" si="0"/>
        <v>2280</v>
      </c>
      <c r="I31" s="38">
        <v>2280</v>
      </c>
      <c r="J31" s="35">
        <v>0</v>
      </c>
      <c r="K31" s="35">
        <v>0</v>
      </c>
    </row>
    <row r="32" spans="1:11" s="15" customFormat="1" ht="48" customHeight="1">
      <c r="A32" s="39"/>
      <c r="B32" s="36" t="s">
        <v>101</v>
      </c>
      <c r="C32" s="41">
        <v>3123</v>
      </c>
      <c r="D32" s="42" t="s">
        <v>11</v>
      </c>
      <c r="E32" s="76" t="s">
        <v>35</v>
      </c>
      <c r="F32" s="101"/>
      <c r="G32" s="111"/>
      <c r="H32" s="14">
        <f t="shared" si="0"/>
        <v>6070</v>
      </c>
      <c r="I32" s="38">
        <v>6070</v>
      </c>
      <c r="J32" s="35">
        <v>0</v>
      </c>
      <c r="K32" s="35">
        <v>0</v>
      </c>
    </row>
    <row r="33" spans="1:11" s="15" customFormat="1" ht="66.75" customHeight="1">
      <c r="A33" s="39"/>
      <c r="B33" s="97" t="s">
        <v>102</v>
      </c>
      <c r="C33" s="95">
        <v>3131</v>
      </c>
      <c r="D33" s="93" t="s">
        <v>11</v>
      </c>
      <c r="E33" s="91" t="s">
        <v>68</v>
      </c>
      <c r="F33" s="61" t="s">
        <v>112</v>
      </c>
      <c r="G33" s="61" t="s">
        <v>146</v>
      </c>
      <c r="H33" s="14">
        <f t="shared" si="0"/>
        <v>12500</v>
      </c>
      <c r="I33" s="60">
        <v>12500</v>
      </c>
      <c r="J33" s="35">
        <v>0</v>
      </c>
      <c r="K33" s="35">
        <v>0</v>
      </c>
    </row>
    <row r="34" spans="1:11" s="15" customFormat="1" ht="60" customHeight="1">
      <c r="A34" s="39"/>
      <c r="B34" s="98"/>
      <c r="C34" s="96"/>
      <c r="D34" s="94"/>
      <c r="E34" s="92"/>
      <c r="F34" s="61" t="s">
        <v>96</v>
      </c>
      <c r="G34" s="61" t="s">
        <v>147</v>
      </c>
      <c r="H34" s="14">
        <f t="shared" si="0"/>
        <v>9400</v>
      </c>
      <c r="I34" s="60">
        <v>9400</v>
      </c>
      <c r="J34" s="35">
        <v>0</v>
      </c>
      <c r="K34" s="35">
        <v>0</v>
      </c>
    </row>
    <row r="35" spans="1:11" s="15" customFormat="1" ht="30" customHeight="1">
      <c r="A35" s="39"/>
      <c r="B35" s="36" t="s">
        <v>103</v>
      </c>
      <c r="C35" s="37" t="s">
        <v>31</v>
      </c>
      <c r="D35" s="37" t="s">
        <v>13</v>
      </c>
      <c r="E35" s="17" t="s">
        <v>51</v>
      </c>
      <c r="F35" s="99" t="s">
        <v>111</v>
      </c>
      <c r="G35" s="102" t="s">
        <v>142</v>
      </c>
      <c r="H35" s="14">
        <f>I35+J35</f>
        <v>24204</v>
      </c>
      <c r="I35" s="38">
        <v>24204</v>
      </c>
      <c r="J35" s="35">
        <v>0</v>
      </c>
      <c r="K35" s="35">
        <v>0</v>
      </c>
    </row>
    <row r="36" spans="1:11" s="15" customFormat="1" ht="45">
      <c r="A36" s="39"/>
      <c r="B36" s="36" t="s">
        <v>113</v>
      </c>
      <c r="C36" s="37" t="s">
        <v>53</v>
      </c>
      <c r="D36" s="37" t="s">
        <v>13</v>
      </c>
      <c r="E36" s="17" t="s">
        <v>52</v>
      </c>
      <c r="F36" s="100"/>
      <c r="G36" s="103"/>
      <c r="H36" s="14">
        <f t="shared" si="0"/>
        <v>1100120</v>
      </c>
      <c r="I36" s="38">
        <v>1100120</v>
      </c>
      <c r="J36" s="35">
        <v>0</v>
      </c>
      <c r="K36" s="35">
        <v>0</v>
      </c>
    </row>
    <row r="37" spans="1:11" s="15" customFormat="1" ht="45" customHeight="1">
      <c r="A37" s="39"/>
      <c r="B37" s="36" t="s">
        <v>114</v>
      </c>
      <c r="C37" s="37" t="s">
        <v>54</v>
      </c>
      <c r="D37" s="37" t="s">
        <v>13</v>
      </c>
      <c r="E37" s="17" t="s">
        <v>76</v>
      </c>
      <c r="F37" s="101"/>
      <c r="G37" s="104"/>
      <c r="H37" s="14">
        <f t="shared" si="0"/>
        <v>60500</v>
      </c>
      <c r="I37" s="38">
        <v>60500</v>
      </c>
      <c r="J37" s="35">
        <v>0</v>
      </c>
      <c r="K37" s="35">
        <v>0</v>
      </c>
    </row>
    <row r="38" spans="1:11" s="51" customFormat="1" ht="42.75">
      <c r="A38" s="67"/>
      <c r="B38" s="68" t="s">
        <v>65</v>
      </c>
      <c r="C38" s="69"/>
      <c r="D38" s="70"/>
      <c r="E38" s="71" t="s">
        <v>18</v>
      </c>
      <c r="F38" s="72"/>
      <c r="G38" s="78"/>
      <c r="H38" s="14">
        <f t="shared" si="0"/>
        <v>761501</v>
      </c>
      <c r="I38" s="48">
        <f>I39</f>
        <v>761501</v>
      </c>
      <c r="J38" s="48">
        <f>J39</f>
        <v>0</v>
      </c>
      <c r="K38" s="48">
        <f>K39</f>
        <v>0</v>
      </c>
    </row>
    <row r="39" spans="1:11" s="51" customFormat="1" ht="42.75">
      <c r="A39" s="67"/>
      <c r="B39" s="68" t="s">
        <v>66</v>
      </c>
      <c r="C39" s="69"/>
      <c r="D39" s="70"/>
      <c r="E39" s="71" t="s">
        <v>18</v>
      </c>
      <c r="F39" s="72"/>
      <c r="G39" s="79"/>
      <c r="H39" s="14">
        <f>I39+J39</f>
        <v>761501</v>
      </c>
      <c r="I39" s="48">
        <f>SUM(I40:I42)</f>
        <v>761501</v>
      </c>
      <c r="J39" s="48">
        <f>SUM(J40:J42)</f>
        <v>0</v>
      </c>
      <c r="K39" s="48">
        <f>SUM(K40:K42)</f>
        <v>0</v>
      </c>
    </row>
    <row r="40" spans="1:11" s="15" customFormat="1" ht="90">
      <c r="A40" s="39"/>
      <c r="B40" s="36" t="s">
        <v>81</v>
      </c>
      <c r="C40" s="46" t="s">
        <v>80</v>
      </c>
      <c r="D40" s="36"/>
      <c r="E40" s="49" t="s">
        <v>79</v>
      </c>
      <c r="F40" s="16" t="s">
        <v>20</v>
      </c>
      <c r="G40" s="16" t="s">
        <v>148</v>
      </c>
      <c r="H40" s="14">
        <f t="shared" si="0"/>
        <v>365318</v>
      </c>
      <c r="I40" s="38">
        <v>365318</v>
      </c>
      <c r="J40" s="35">
        <v>0</v>
      </c>
      <c r="K40" s="35">
        <v>0</v>
      </c>
    </row>
    <row r="41" spans="1:11" s="15" customFormat="1" ht="75">
      <c r="A41" s="39"/>
      <c r="B41" s="36" t="s">
        <v>82</v>
      </c>
      <c r="C41" s="46" t="s">
        <v>83</v>
      </c>
      <c r="D41" s="36" t="s">
        <v>21</v>
      </c>
      <c r="E41" s="49" t="s">
        <v>84</v>
      </c>
      <c r="F41" s="16" t="s">
        <v>107</v>
      </c>
      <c r="G41" s="16" t="s">
        <v>149</v>
      </c>
      <c r="H41" s="14">
        <f t="shared" si="0"/>
        <v>196183</v>
      </c>
      <c r="I41" s="38">
        <v>196183</v>
      </c>
      <c r="J41" s="35">
        <v>0</v>
      </c>
      <c r="K41" s="35">
        <v>0</v>
      </c>
    </row>
    <row r="42" spans="1:11" s="15" customFormat="1" ht="60">
      <c r="A42" s="39"/>
      <c r="B42" s="36" t="s">
        <v>85</v>
      </c>
      <c r="C42" s="46" t="s">
        <v>115</v>
      </c>
      <c r="D42" s="36" t="s">
        <v>19</v>
      </c>
      <c r="E42" s="49" t="s">
        <v>67</v>
      </c>
      <c r="F42" s="16" t="s">
        <v>108</v>
      </c>
      <c r="G42" s="16" t="s">
        <v>150</v>
      </c>
      <c r="H42" s="14">
        <f t="shared" si="0"/>
        <v>200000</v>
      </c>
      <c r="I42" s="38">
        <v>200000</v>
      </c>
      <c r="J42" s="35">
        <v>0</v>
      </c>
      <c r="K42" s="35">
        <v>0</v>
      </c>
    </row>
    <row r="43" spans="1:11" s="51" customFormat="1" ht="28.5">
      <c r="A43" s="67"/>
      <c r="B43" s="68" t="s">
        <v>40</v>
      </c>
      <c r="C43" s="69"/>
      <c r="D43" s="70"/>
      <c r="E43" s="71" t="s">
        <v>22</v>
      </c>
      <c r="F43" s="72"/>
      <c r="G43" s="72"/>
      <c r="H43" s="14">
        <f t="shared" si="0"/>
        <v>49805</v>
      </c>
      <c r="I43" s="48">
        <f aca="true" t="shared" si="1" ref="I43:K44">I44</f>
        <v>49805</v>
      </c>
      <c r="J43" s="48">
        <f t="shared" si="1"/>
        <v>0</v>
      </c>
      <c r="K43" s="48">
        <f t="shared" si="1"/>
        <v>0</v>
      </c>
    </row>
    <row r="44" spans="1:11" s="51" customFormat="1" ht="28.5">
      <c r="A44" s="67"/>
      <c r="B44" s="68" t="s">
        <v>41</v>
      </c>
      <c r="C44" s="69"/>
      <c r="D44" s="70"/>
      <c r="E44" s="71" t="s">
        <v>22</v>
      </c>
      <c r="F44" s="72"/>
      <c r="G44" s="72"/>
      <c r="H44" s="14">
        <f t="shared" si="0"/>
        <v>49805</v>
      </c>
      <c r="I44" s="48">
        <f t="shared" si="1"/>
        <v>49805</v>
      </c>
      <c r="J44" s="48">
        <f t="shared" si="1"/>
        <v>0</v>
      </c>
      <c r="K44" s="48">
        <f t="shared" si="1"/>
        <v>0</v>
      </c>
    </row>
    <row r="45" spans="1:11" s="15" customFormat="1" ht="75">
      <c r="A45" s="39"/>
      <c r="B45" s="36" t="s">
        <v>42</v>
      </c>
      <c r="C45" s="53">
        <v>3112</v>
      </c>
      <c r="D45" s="54" t="s">
        <v>11</v>
      </c>
      <c r="E45" s="55" t="s">
        <v>37</v>
      </c>
      <c r="F45" s="56" t="s">
        <v>39</v>
      </c>
      <c r="G45" s="16" t="s">
        <v>139</v>
      </c>
      <c r="H45" s="14">
        <f t="shared" si="0"/>
        <v>49805</v>
      </c>
      <c r="I45" s="38">
        <v>49805</v>
      </c>
      <c r="J45" s="35">
        <v>0</v>
      </c>
      <c r="K45" s="35">
        <v>0</v>
      </c>
    </row>
    <row r="46" spans="1:11" s="51" customFormat="1" ht="28.5">
      <c r="A46" s="67"/>
      <c r="B46" s="63" t="s">
        <v>29</v>
      </c>
      <c r="C46" s="74"/>
      <c r="D46" s="75"/>
      <c r="E46" s="66" t="s">
        <v>23</v>
      </c>
      <c r="F46" s="72"/>
      <c r="G46" s="72"/>
      <c r="H46" s="14">
        <f t="shared" si="0"/>
        <v>66000</v>
      </c>
      <c r="I46" s="48">
        <f>I47</f>
        <v>66000</v>
      </c>
      <c r="J46" s="48">
        <f>J47</f>
        <v>0</v>
      </c>
      <c r="K46" s="48">
        <f>K47</f>
        <v>0</v>
      </c>
    </row>
    <row r="47" spans="1:11" s="51" customFormat="1" ht="28.5">
      <c r="A47" s="67"/>
      <c r="B47" s="63" t="s">
        <v>15</v>
      </c>
      <c r="C47" s="74"/>
      <c r="D47" s="75"/>
      <c r="E47" s="66" t="s">
        <v>23</v>
      </c>
      <c r="F47" s="72"/>
      <c r="G47" s="72"/>
      <c r="H47" s="14">
        <f t="shared" si="0"/>
        <v>66000</v>
      </c>
      <c r="I47" s="48">
        <f>SUM(I48:I52)</f>
        <v>66000</v>
      </c>
      <c r="J47" s="48">
        <f>SUM(J48:J52)</f>
        <v>0</v>
      </c>
      <c r="K47" s="48">
        <f>SUM(K48:K52)</f>
        <v>0</v>
      </c>
    </row>
    <row r="48" spans="1:37" s="15" customFormat="1" ht="15" customHeight="1" hidden="1">
      <c r="A48" s="40"/>
      <c r="B48" s="36" t="s">
        <v>87</v>
      </c>
      <c r="C48" s="46" t="s">
        <v>33</v>
      </c>
      <c r="D48" s="46" t="s">
        <v>24</v>
      </c>
      <c r="E48" s="56" t="s">
        <v>86</v>
      </c>
      <c r="F48" s="112" t="s">
        <v>25</v>
      </c>
      <c r="G48" s="107" t="s">
        <v>155</v>
      </c>
      <c r="H48" s="14">
        <f t="shared" si="0"/>
        <v>0</v>
      </c>
      <c r="I48" s="38"/>
      <c r="J48" s="38"/>
      <c r="K48" s="35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</row>
    <row r="49" spans="1:37" s="15" customFormat="1" ht="45" hidden="1">
      <c r="A49" s="40"/>
      <c r="B49" s="36" t="s">
        <v>89</v>
      </c>
      <c r="C49" s="61" t="s">
        <v>34</v>
      </c>
      <c r="D49" s="61" t="s">
        <v>26</v>
      </c>
      <c r="E49" s="76" t="s">
        <v>88</v>
      </c>
      <c r="F49" s="113"/>
      <c r="G49" s="108"/>
      <c r="H49" s="14">
        <f t="shared" si="0"/>
        <v>0</v>
      </c>
      <c r="I49" s="38"/>
      <c r="J49" s="38"/>
      <c r="K49" s="35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J49" s="44"/>
      <c r="AK49" s="44"/>
    </row>
    <row r="50" spans="1:11" s="52" customFormat="1" ht="30" hidden="1">
      <c r="A50" s="77"/>
      <c r="B50" s="36" t="s">
        <v>92</v>
      </c>
      <c r="C50" s="46" t="s">
        <v>91</v>
      </c>
      <c r="D50" s="46" t="s">
        <v>99</v>
      </c>
      <c r="E50" s="76" t="s">
        <v>90</v>
      </c>
      <c r="F50" s="113"/>
      <c r="G50" s="108"/>
      <c r="H50" s="14">
        <f t="shared" si="0"/>
        <v>0</v>
      </c>
      <c r="I50" s="38"/>
      <c r="J50" s="38"/>
      <c r="K50" s="35"/>
    </row>
    <row r="51" spans="1:37" s="15" customFormat="1" ht="30">
      <c r="A51" s="40"/>
      <c r="B51" s="36" t="s">
        <v>94</v>
      </c>
      <c r="C51" s="61" t="s">
        <v>93</v>
      </c>
      <c r="D51" s="61" t="s">
        <v>27</v>
      </c>
      <c r="E51" s="76" t="s">
        <v>95</v>
      </c>
      <c r="F51" s="113"/>
      <c r="G51" s="108"/>
      <c r="H51" s="14">
        <f t="shared" si="0"/>
        <v>16000</v>
      </c>
      <c r="I51" s="38">
        <v>16000</v>
      </c>
      <c r="J51" s="38">
        <v>0</v>
      </c>
      <c r="K51" s="35">
        <v>0</v>
      </c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4"/>
      <c r="AK51" s="44"/>
    </row>
    <row r="52" spans="1:37" s="15" customFormat="1" ht="15">
      <c r="A52" s="40"/>
      <c r="B52" s="36" t="s">
        <v>104</v>
      </c>
      <c r="C52" s="46" t="s">
        <v>105</v>
      </c>
      <c r="D52" s="46" t="s">
        <v>99</v>
      </c>
      <c r="E52" s="76" t="s">
        <v>106</v>
      </c>
      <c r="F52" s="114"/>
      <c r="G52" s="109"/>
      <c r="H52" s="14">
        <f t="shared" si="0"/>
        <v>50000</v>
      </c>
      <c r="I52" s="38">
        <f>80000-30000</f>
        <v>50000</v>
      </c>
      <c r="J52" s="38">
        <v>0</v>
      </c>
      <c r="K52" s="35">
        <v>0</v>
      </c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</row>
    <row r="53" spans="1:37" s="15" customFormat="1" ht="25.5">
      <c r="A53" s="40"/>
      <c r="B53" s="45" t="s">
        <v>116</v>
      </c>
      <c r="C53" s="46"/>
      <c r="D53" s="46"/>
      <c r="E53" s="47" t="s">
        <v>117</v>
      </c>
      <c r="F53" s="43"/>
      <c r="G53" s="43"/>
      <c r="H53" s="14">
        <f t="shared" si="0"/>
        <v>46040</v>
      </c>
      <c r="I53" s="48">
        <f aca="true" t="shared" si="2" ref="I53:K54">I54</f>
        <v>0</v>
      </c>
      <c r="J53" s="48">
        <f t="shared" si="2"/>
        <v>46040</v>
      </c>
      <c r="K53" s="48">
        <f t="shared" si="2"/>
        <v>46040</v>
      </c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/>
    </row>
    <row r="54" spans="1:37" s="15" customFormat="1" ht="25.5">
      <c r="A54" s="40"/>
      <c r="B54" s="45" t="s">
        <v>118</v>
      </c>
      <c r="C54" s="46"/>
      <c r="D54" s="46"/>
      <c r="E54" s="47" t="s">
        <v>117</v>
      </c>
      <c r="F54" s="43"/>
      <c r="G54" s="43"/>
      <c r="H54" s="14">
        <f t="shared" si="0"/>
        <v>46040</v>
      </c>
      <c r="I54" s="48">
        <f t="shared" si="2"/>
        <v>0</v>
      </c>
      <c r="J54" s="48">
        <f t="shared" si="2"/>
        <v>46040</v>
      </c>
      <c r="K54" s="48">
        <f t="shared" si="2"/>
        <v>46040</v>
      </c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44"/>
    </row>
    <row r="55" spans="1:37" s="15" customFormat="1" ht="75">
      <c r="A55" s="40"/>
      <c r="B55" s="41" t="s">
        <v>119</v>
      </c>
      <c r="C55" s="41" t="s">
        <v>120</v>
      </c>
      <c r="D55" s="42" t="s">
        <v>121</v>
      </c>
      <c r="E55" s="42" t="s">
        <v>122</v>
      </c>
      <c r="F55" s="43" t="s">
        <v>123</v>
      </c>
      <c r="G55" s="16" t="s">
        <v>151</v>
      </c>
      <c r="H55" s="14">
        <f t="shared" si="0"/>
        <v>46040</v>
      </c>
      <c r="I55" s="38">
        <v>0</v>
      </c>
      <c r="J55" s="38">
        <v>46040</v>
      </c>
      <c r="K55" s="35">
        <v>46040</v>
      </c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4"/>
      <c r="AK55" s="44"/>
    </row>
    <row r="56" spans="1:11" s="50" customFormat="1" ht="23.25" customHeight="1">
      <c r="A56" s="80"/>
      <c r="B56" s="16"/>
      <c r="C56" s="16"/>
      <c r="D56" s="17"/>
      <c r="E56" s="13" t="s">
        <v>4</v>
      </c>
      <c r="F56" s="28"/>
      <c r="G56" s="28"/>
      <c r="H56" s="14">
        <f t="shared" si="0"/>
        <v>4844793</v>
      </c>
      <c r="I56" s="29">
        <f>I46+I43+I38+I26+I16+I12+I53</f>
        <v>4578753</v>
      </c>
      <c r="J56" s="29">
        <f>J46+J43+J38+J26+J16+J12+J53</f>
        <v>266040</v>
      </c>
      <c r="K56" s="29">
        <f>K46+K43+K38+K26+K16+K12+K53</f>
        <v>46040</v>
      </c>
    </row>
    <row r="58" ht="25.5" customHeight="1"/>
    <row r="59" spans="1:11" s="27" customFormat="1" ht="18.75">
      <c r="A59" s="26"/>
      <c r="B59" s="26" t="s">
        <v>165</v>
      </c>
      <c r="C59" s="26"/>
      <c r="D59" s="26"/>
      <c r="E59" s="26"/>
      <c r="F59" s="26"/>
      <c r="G59" s="26"/>
      <c r="H59" s="26" t="s">
        <v>166</v>
      </c>
      <c r="I59" s="26"/>
      <c r="J59" s="26"/>
      <c r="K59" s="26"/>
    </row>
  </sheetData>
  <sheetProtection/>
  <mergeCells count="25">
    <mergeCell ref="I1:K1"/>
    <mergeCell ref="B7:K7"/>
    <mergeCell ref="J9:K9"/>
    <mergeCell ref="I9:I10"/>
    <mergeCell ref="H9:H10"/>
    <mergeCell ref="G9:G10"/>
    <mergeCell ref="E9:E10"/>
    <mergeCell ref="D9:D10"/>
    <mergeCell ref="C9:C10"/>
    <mergeCell ref="B9:B10"/>
    <mergeCell ref="F35:F37"/>
    <mergeCell ref="G35:G37"/>
    <mergeCell ref="F9:F10"/>
    <mergeCell ref="G48:G52"/>
    <mergeCell ref="G31:G32"/>
    <mergeCell ref="F31:F32"/>
    <mergeCell ref="F48:F52"/>
    <mergeCell ref="B22:B23"/>
    <mergeCell ref="C22:C23"/>
    <mergeCell ref="D22:D23"/>
    <mergeCell ref="E22:E23"/>
    <mergeCell ref="E33:E34"/>
    <mergeCell ref="D33:D34"/>
    <mergeCell ref="C33:C34"/>
    <mergeCell ref="B33:B34"/>
  </mergeCells>
  <printOptions horizontalCentered="1"/>
  <pageMargins left="0.7086614173228347" right="0.5118110236220472" top="0.984251968503937" bottom="0.6299212598425197" header="0.35433070866141736" footer="0.35433070866141736"/>
  <pageSetup fitToHeight="3" horizontalDpi="600" verticalDpi="600" orientation="landscape" paperSize="9" scale="53" r:id="rId1"/>
  <headerFooter alignWithMargins="0">
    <oddFooter>&amp;R&amp;P</oddFooter>
  </headerFooter>
  <rowBreaks count="1" manualBreakCount="1">
    <brk id="21" min="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ххх</cp:lastModifiedBy>
  <cp:lastPrinted>2019-02-11T13:26:43Z</cp:lastPrinted>
  <dcterms:created xsi:type="dcterms:W3CDTF">2014-01-17T10:52:16Z</dcterms:created>
  <dcterms:modified xsi:type="dcterms:W3CDTF">2019-02-11T13:54:38Z</dcterms:modified>
  <cp:category/>
  <cp:version/>
  <cp:contentType/>
  <cp:contentStatus/>
</cp:coreProperties>
</file>