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9" i="1" l="1"/>
  <c r="F34" i="1" l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E33" i="1"/>
  <c r="E32" i="1"/>
  <c r="E31" i="1"/>
  <c r="E30" i="1"/>
  <c r="E29" i="1"/>
  <c r="E39" i="1" l="1"/>
  <c r="E38" i="1"/>
  <c r="E37" i="1"/>
  <c r="E36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X13" i="1"/>
  <c r="W13" i="1"/>
  <c r="W9" i="1" s="1"/>
  <c r="V13" i="1"/>
  <c r="U13" i="1"/>
  <c r="U9" i="1" s="1"/>
  <c r="T13" i="1"/>
  <c r="S13" i="1"/>
  <c r="S9" i="1" s="1"/>
  <c r="R13" i="1"/>
  <c r="Q13" i="1"/>
  <c r="Q9" i="1" s="1"/>
  <c r="P13" i="1"/>
  <c r="O13" i="1"/>
  <c r="N13" i="1"/>
  <c r="M13" i="1"/>
  <c r="L13" i="1"/>
  <c r="K13" i="1"/>
  <c r="K9" i="1" s="1"/>
  <c r="J13" i="1"/>
  <c r="I13" i="1"/>
  <c r="I9" i="1" s="1"/>
  <c r="H13" i="1"/>
  <c r="G13" i="1"/>
  <c r="G9" i="1" s="1"/>
  <c r="F13" i="1"/>
  <c r="E13" i="1" s="1"/>
  <c r="E12" i="1"/>
  <c r="E11" i="1"/>
  <c r="X9" i="1"/>
  <c r="V9" i="1"/>
  <c r="T9" i="1"/>
  <c r="R9" i="1"/>
  <c r="P9" i="1"/>
  <c r="O9" i="1"/>
  <c r="N9" i="1"/>
  <c r="L9" i="1"/>
  <c r="J9" i="1"/>
  <c r="H9" i="1"/>
  <c r="F9" i="1"/>
  <c r="E9" i="1" l="1"/>
  <c r="E34" i="1"/>
</calcChain>
</file>

<file path=xl/sharedStrings.xml><?xml version="1.0" encoding="utf-8"?>
<sst xmlns="http://schemas.openxmlformats.org/spreadsheetml/2006/main" count="92" uniqueCount="68">
  <si>
    <t>№ 
п/п</t>
  </si>
  <si>
    <t>Види   робіт</t>
  </si>
  <si>
    <t>Код рядка</t>
  </si>
  <si>
    <t>Одиниця 
виміру</t>
  </si>
  <si>
    <t>ВСЬОГО</t>
  </si>
  <si>
    <t>Березнянська</t>
  </si>
  <si>
    <t>Городнянська</t>
  </si>
  <si>
    <t>Гончарівська</t>
  </si>
  <si>
    <t>Деснянська</t>
  </si>
  <si>
    <t>Добрянська</t>
  </si>
  <si>
    <t>Іванівська</t>
  </si>
  <si>
    <t>Киїнська</t>
  </si>
  <si>
    <t>Киселівська</t>
  </si>
  <si>
    <t>Кіптівська</t>
  </si>
  <si>
    <t>Козелецька</t>
  </si>
  <si>
    <t>Куликівська</t>
  </si>
  <si>
    <t>Любецька</t>
  </si>
  <si>
    <t>М.-Коцюбинська</t>
  </si>
  <si>
    <t>Новобілоуська</t>
  </si>
  <si>
    <t>Олишівська</t>
  </si>
  <si>
    <t>Остерська</t>
  </si>
  <si>
    <t>Ріпкинська</t>
  </si>
  <si>
    <t>Седнівська</t>
  </si>
  <si>
    <t>Тупичівська</t>
  </si>
  <si>
    <t xml:space="preserve">1
</t>
  </si>
  <si>
    <t>Комплексна підготовка будинків до зими з видачею  паспортів  готовності -  всього</t>
  </si>
  <si>
    <t>Один.</t>
  </si>
  <si>
    <r>
      <t xml:space="preserve">у тому числі </t>
    </r>
    <r>
      <rPr>
        <b/>
        <sz val="12"/>
        <rFont val="Times New Roman"/>
        <family val="1"/>
        <charset val="204"/>
      </rPr>
      <t>які обслуговуються:</t>
    </r>
  </si>
  <si>
    <t xml:space="preserve">
1.Управителями*</t>
  </si>
  <si>
    <t>2. ОСББ, ЖБК</t>
  </si>
  <si>
    <t>3.Відомчий житловий фонд, всього</t>
  </si>
  <si>
    <t>у тому числі:</t>
  </si>
  <si>
    <t xml:space="preserve"> - Мінекоенерго</t>
  </si>
  <si>
    <t xml:space="preserve"> - Мінекономіки</t>
  </si>
  <si>
    <t xml:space="preserve"> - МОЗ</t>
  </si>
  <si>
    <t xml:space="preserve"> - МОН</t>
  </si>
  <si>
    <t xml:space="preserve"> - Міноборони</t>
  </si>
  <si>
    <t xml:space="preserve"> - Мінінфраструктури</t>
  </si>
  <si>
    <t xml:space="preserve"> </t>
  </si>
  <si>
    <t xml:space="preserve"> 4. Інші**</t>
  </si>
  <si>
    <t>1.1</t>
  </si>
  <si>
    <t xml:space="preserve">Комплексна підготовка будинків з централізованим теплопостачанням і видачею  паспортів  готовності </t>
  </si>
  <si>
    <t>1.2</t>
  </si>
  <si>
    <t xml:space="preserve">Заповнення систем опалення </t>
  </si>
  <si>
    <t>1.3</t>
  </si>
  <si>
    <t xml:space="preserve">Кількість будинків обладнанних ІТП </t>
  </si>
  <si>
    <t>1.4</t>
  </si>
  <si>
    <t>Кількість будинків обладнанних даховими котельнями</t>
  </si>
  <si>
    <t xml:space="preserve">2
</t>
  </si>
  <si>
    <t>Житловий фонд, який обслуговується управителями, у якому проводиться:</t>
  </si>
  <si>
    <t xml:space="preserve"> - ремонт покрівлі</t>
  </si>
  <si>
    <t xml:space="preserve"> - ремонт внутрішньобудинкових систем постачання теплової енергії  та гарячої води</t>
  </si>
  <si>
    <t xml:space="preserve"> - промивання  внутрішньобудинкових систем постачання теплової енергії  </t>
  </si>
  <si>
    <t>- ремонт (промивання) зовнішніх систем постачання теплової енергії та гарячої води</t>
  </si>
  <si>
    <t>Пог.м.</t>
  </si>
  <si>
    <t xml:space="preserve"> - ремонт систем  холодного водопостачання</t>
  </si>
  <si>
    <t xml:space="preserve"> - ремонт внутрішньобудинкових систем електропостачання</t>
  </si>
  <si>
    <t xml:space="preserve"> - ремонт опалювальних печей</t>
  </si>
  <si>
    <t xml:space="preserve">3
</t>
  </si>
  <si>
    <t xml:space="preserve">Підготовка об'єктів соціально-культурного призначення - всього </t>
  </si>
  <si>
    <t xml:space="preserve"> - дошкільні навчальні заклади</t>
  </si>
  <si>
    <t xml:space="preserve"> - заклади освіти</t>
  </si>
  <si>
    <t xml:space="preserve"> - заклади охорони здоров'я</t>
  </si>
  <si>
    <t xml:space="preserve">4
</t>
  </si>
  <si>
    <t xml:space="preserve">Загальні обсяги коштів (за рахунок всіх джерел фінансування) на виконання
підготовчих та ремонтних робіт у житловому фонді </t>
  </si>
  <si>
    <t>Тис.
грн.</t>
  </si>
  <si>
    <r>
      <rPr>
        <b/>
        <sz val="12"/>
        <rFont val="Times New Roman"/>
        <family val="1"/>
        <charset val="204"/>
      </rPr>
      <t>Примітка:</t>
    </r>
    <r>
      <rPr>
        <sz val="12"/>
        <rFont val="Times New Roman"/>
        <family val="1"/>
        <charset val="204"/>
      </rPr>
      <t xml:space="preserve"> 
*   - житлові будинки, які обслуговуються управителями, виконавцями послуг з утримання будинків і споруд та прибудинкових територій усіх форм власності (комунальні, приватні).
** - житлові будинки, які знаходяться на самоуправлінні мешканців.
</t>
    </r>
  </si>
  <si>
    <t>ПЛАН
про комплексну підготовку житлового фонду до роботи в осінньо-зимовий період  2022/23 року 
 по Чернігівському району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</si>
</sst>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wrapText="1"/>
    </xf>
    <xf numFmtId="0" fontId="4" fillId="0" borderId="0" xfId="1" applyFont="1"/>
    <xf numFmtId="0" fontId="2" fillId="0" borderId="0" xfId="1" applyFont="1" applyAlignment="1">
      <alignment horizontal="right" vertical="center" wrapText="1"/>
    </xf>
    <xf numFmtId="14" fontId="1" fillId="0" borderId="0" xfId="1" applyNumberFormat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" fillId="0" borderId="11" xfId="1" applyFont="1" applyBorder="1" applyAlignment="1">
      <alignment wrapText="1"/>
    </xf>
    <xf numFmtId="0" fontId="4" fillId="0" borderId="12" xfId="1" applyFont="1" applyFill="1" applyBorder="1" applyAlignment="1">
      <alignment horizontal="center" vertical="center"/>
    </xf>
    <xf numFmtId="3" fontId="7" fillId="3" borderId="12" xfId="1" applyNumberFormat="1" applyFont="1" applyFill="1" applyBorder="1" applyAlignment="1">
      <alignment horizontal="center" vertical="center"/>
    </xf>
    <xf numFmtId="1" fontId="7" fillId="3" borderId="12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wrapText="1"/>
    </xf>
    <xf numFmtId="0" fontId="4" fillId="0" borderId="1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4" fillId="0" borderId="15" xfId="1" applyFont="1" applyFill="1" applyBorder="1" applyAlignment="1">
      <alignment vertical="center"/>
    </xf>
    <xf numFmtId="0" fontId="2" fillId="0" borderId="14" xfId="1" applyFont="1" applyBorder="1" applyAlignment="1">
      <alignment horizontal="left" wrapText="1"/>
    </xf>
    <xf numFmtId="0" fontId="4" fillId="0" borderId="16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1" fontId="7" fillId="0" borderId="11" xfId="1" applyNumberFormat="1" applyFont="1" applyFill="1" applyBorder="1" applyAlignment="1">
      <alignment horizontal="center"/>
    </xf>
    <xf numFmtId="1" fontId="7" fillId="0" borderId="16" xfId="1" applyNumberFormat="1" applyFont="1" applyFill="1" applyBorder="1" applyAlignment="1">
      <alignment horizontal="center"/>
    </xf>
    <xf numFmtId="1" fontId="7" fillId="0" borderId="15" xfId="1" applyNumberFormat="1" applyFont="1" applyFill="1" applyBorder="1" applyAlignment="1">
      <alignment horizontal="center"/>
    </xf>
    <xf numFmtId="0" fontId="4" fillId="0" borderId="14" xfId="1" applyFont="1" applyBorder="1" applyAlignment="1">
      <alignment horizontal="left" wrapText="1"/>
    </xf>
    <xf numFmtId="0" fontId="4" fillId="0" borderId="14" xfId="1" applyFont="1" applyBorder="1"/>
    <xf numFmtId="3" fontId="2" fillId="3" borderId="16" xfId="1" applyNumberFormat="1" applyFont="1" applyFill="1" applyBorder="1" applyAlignment="1">
      <alignment horizontal="center" vertical="center"/>
    </xf>
    <xf numFmtId="1" fontId="7" fillId="3" borderId="16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2" fontId="7" fillId="0" borderId="15" xfId="1" applyNumberFormat="1" applyFont="1" applyFill="1" applyBorder="1" applyAlignment="1">
      <alignment horizontal="center"/>
    </xf>
    <xf numFmtId="0" fontId="8" fillId="0" borderId="14" xfId="1" applyFont="1" applyBorder="1"/>
    <xf numFmtId="0" fontId="4" fillId="0" borderId="16" xfId="1" applyFont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1" fontId="7" fillId="0" borderId="11" xfId="1" applyNumberFormat="1" applyFont="1" applyBorder="1" applyAlignment="1">
      <alignment horizontal="center"/>
    </xf>
    <xf numFmtId="1" fontId="7" fillId="0" borderId="16" xfId="1" applyNumberFormat="1" applyFont="1" applyBorder="1" applyAlignment="1">
      <alignment horizontal="center"/>
    </xf>
    <xf numFmtId="1" fontId="7" fillId="0" borderId="15" xfId="1" applyNumberFormat="1" applyFont="1" applyBorder="1" applyAlignment="1">
      <alignment horizontal="center"/>
    </xf>
    <xf numFmtId="49" fontId="2" fillId="0" borderId="16" xfId="1" applyNumberFormat="1" applyFont="1" applyBorder="1" applyAlignment="1">
      <alignment horizontal="center" vertical="top"/>
    </xf>
    <xf numFmtId="0" fontId="2" fillId="0" borderId="14" xfId="1" applyFont="1" applyFill="1" applyBorder="1" applyAlignment="1">
      <alignment vertical="center" wrapText="1"/>
    </xf>
    <xf numFmtId="1" fontId="7" fillId="4" borderId="16" xfId="1" applyNumberFormat="1" applyFont="1" applyFill="1" applyBorder="1" applyAlignment="1">
      <alignment horizontal="center" vertical="center"/>
    </xf>
    <xf numFmtId="1" fontId="7" fillId="4" borderId="15" xfId="1" applyNumberFormat="1" applyFont="1" applyFill="1" applyBorder="1" applyAlignment="1">
      <alignment horizontal="center" vertical="center"/>
    </xf>
    <xf numFmtId="1" fontId="7" fillId="0" borderId="15" xfId="1" applyNumberFormat="1" applyFont="1" applyBorder="1" applyAlignment="1">
      <alignment horizontal="center" vertical="center"/>
    </xf>
    <xf numFmtId="0" fontId="4" fillId="0" borderId="14" xfId="1" applyFont="1" applyFill="1" applyBorder="1"/>
    <xf numFmtId="1" fontId="7" fillId="0" borderId="14" xfId="1" applyNumberFormat="1" applyFont="1" applyBorder="1" applyAlignment="1">
      <alignment horizontal="center"/>
    </xf>
    <xf numFmtId="49" fontId="2" fillId="0" borderId="17" xfId="1" applyNumberFormat="1" applyFont="1" applyBorder="1" applyAlignment="1">
      <alignment horizontal="center" vertical="top"/>
    </xf>
    <xf numFmtId="0" fontId="4" fillId="0" borderId="11" xfId="1" applyFont="1" applyFill="1" applyBorder="1" applyAlignment="1">
      <alignment wrapText="1"/>
    </xf>
    <xf numFmtId="0" fontId="2" fillId="0" borderId="11" xfId="1" applyFont="1" applyFill="1" applyBorder="1" applyAlignment="1">
      <alignment horizontal="left" vertical="center" wrapText="1"/>
    </xf>
    <xf numFmtId="3" fontId="2" fillId="0" borderId="12" xfId="1" applyNumberFormat="1" applyFont="1" applyFill="1" applyBorder="1" applyAlignment="1">
      <alignment horizontal="center" vertical="center"/>
    </xf>
    <xf numFmtId="164" fontId="7" fillId="0" borderId="11" xfId="1" applyNumberFormat="1" applyFont="1" applyBorder="1" applyAlignment="1">
      <alignment horizontal="center"/>
    </xf>
    <xf numFmtId="2" fontId="7" fillId="0" borderId="15" xfId="1" applyNumberFormat="1" applyFont="1" applyBorder="1" applyAlignment="1">
      <alignment horizontal="center"/>
    </xf>
    <xf numFmtId="0" fontId="4" fillId="0" borderId="14" xfId="1" applyFont="1" applyFill="1" applyBorder="1" applyAlignment="1">
      <alignment wrapText="1"/>
    </xf>
    <xf numFmtId="1" fontId="7" fillId="0" borderId="14" xfId="1" applyNumberFormat="1" applyFont="1" applyBorder="1" applyAlignment="1">
      <alignment horizontal="center" vertical="center"/>
    </xf>
    <xf numFmtId="1" fontId="7" fillId="0" borderId="16" xfId="1" applyNumberFormat="1" applyFont="1" applyBorder="1" applyAlignment="1">
      <alignment horizontal="center" vertical="center"/>
    </xf>
    <xf numFmtId="0" fontId="4" fillId="0" borderId="14" xfId="1" applyFont="1" applyFill="1" applyBorder="1" applyAlignment="1">
      <alignment horizontal="left" wrapText="1"/>
    </xf>
    <xf numFmtId="49" fontId="4" fillId="0" borderId="14" xfId="1" applyNumberFormat="1" applyFont="1" applyFill="1" applyBorder="1" applyAlignment="1">
      <alignment horizontal="left" wrapText="1"/>
    </xf>
    <xf numFmtId="0" fontId="4" fillId="0" borderId="14" xfId="1" applyFont="1" applyFill="1" applyBorder="1" applyAlignment="1">
      <alignment vertical="center" wrapText="1"/>
    </xf>
    <xf numFmtId="0" fontId="4" fillId="0" borderId="18" xfId="1" applyFont="1" applyFill="1" applyBorder="1" applyAlignment="1">
      <alignment wrapText="1"/>
    </xf>
    <xf numFmtId="0" fontId="4" fillId="0" borderId="19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" fontId="7" fillId="0" borderId="20" xfId="1" applyNumberFormat="1" applyFont="1" applyBorder="1" applyAlignment="1">
      <alignment horizontal="center"/>
    </xf>
    <xf numFmtId="1" fontId="7" fillId="0" borderId="19" xfId="1" applyNumberFormat="1" applyFont="1" applyBorder="1" applyAlignment="1">
      <alignment horizontal="center"/>
    </xf>
    <xf numFmtId="1" fontId="7" fillId="0" borderId="21" xfId="1" applyNumberFormat="1" applyFont="1" applyBorder="1" applyAlignment="1">
      <alignment horizontal="center"/>
    </xf>
    <xf numFmtId="0" fontId="2" fillId="0" borderId="10" xfId="1" applyFont="1" applyFill="1" applyBorder="1" applyAlignment="1">
      <alignment wrapText="1"/>
    </xf>
    <xf numFmtId="0" fontId="4" fillId="0" borderId="9" xfId="1" applyFont="1" applyFill="1" applyBorder="1" applyAlignment="1">
      <alignment horizontal="center" vertical="center"/>
    </xf>
    <xf numFmtId="3" fontId="9" fillId="3" borderId="9" xfId="1" applyNumberFormat="1" applyFont="1" applyFill="1" applyBorder="1" applyAlignment="1">
      <alignment horizontal="center" vertical="center"/>
    </xf>
    <xf numFmtId="1" fontId="9" fillId="3" borderId="9" xfId="1" applyNumberFormat="1" applyFont="1" applyFill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23" xfId="1" applyFont="1" applyBorder="1" applyAlignment="1">
      <alignment vertical="center"/>
    </xf>
    <xf numFmtId="0" fontId="4" fillId="0" borderId="24" xfId="1" applyFont="1" applyBorder="1" applyAlignment="1">
      <alignment vertical="center"/>
    </xf>
    <xf numFmtId="0" fontId="4" fillId="0" borderId="14" xfId="1" applyFont="1" applyBorder="1" applyAlignment="1">
      <alignment wrapText="1"/>
    </xf>
    <xf numFmtId="0" fontId="2" fillId="0" borderId="19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left" wrapText="1"/>
    </xf>
    <xf numFmtId="0" fontId="4" fillId="0" borderId="19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wrapText="1"/>
    </xf>
    <xf numFmtId="4" fontId="7" fillId="0" borderId="19" xfId="1" applyNumberFormat="1" applyFont="1" applyBorder="1" applyAlignment="1">
      <alignment horizontal="center" vertical="center"/>
    </xf>
    <xf numFmtId="1" fontId="7" fillId="0" borderId="20" xfId="1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center"/>
    </xf>
    <xf numFmtId="0" fontId="4" fillId="0" borderId="0" xfId="1" applyFont="1" applyBorder="1"/>
    <xf numFmtId="0" fontId="2" fillId="0" borderId="0" xfId="1" applyFont="1" applyBorder="1"/>
    <xf numFmtId="0" fontId="10" fillId="0" borderId="0" xfId="1" applyFont="1"/>
    <xf numFmtId="3" fontId="2" fillId="4" borderId="16" xfId="1" applyNumberFormat="1" applyFont="1" applyFill="1" applyBorder="1" applyAlignment="1">
      <alignment horizontal="center" vertical="center"/>
    </xf>
    <xf numFmtId="1" fontId="7" fillId="4" borderId="11" xfId="1" applyNumberFormat="1" applyFont="1" applyFill="1" applyBorder="1" applyAlignment="1">
      <alignment horizontal="center" vertical="center"/>
    </xf>
    <xf numFmtId="2" fontId="7" fillId="0" borderId="19" xfId="1" applyNumberFormat="1" applyFont="1" applyBorder="1" applyAlignment="1">
      <alignment horizontal="center" vertical="center"/>
    </xf>
    <xf numFmtId="2" fontId="7" fillId="0" borderId="21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5" xfId="1" applyFont="1" applyBorder="1" applyAlignment="1">
      <alignment horizontal="center" vertical="center" textRotation="90" wrapText="1"/>
    </xf>
    <xf numFmtId="0" fontId="5" fillId="0" borderId="7" xfId="1" applyFont="1" applyBorder="1" applyAlignment="1">
      <alignment horizontal="center" vertical="center" textRotation="90" wrapText="1"/>
    </xf>
    <xf numFmtId="14" fontId="2" fillId="0" borderId="1" xfId="1" applyNumberFormat="1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textRotation="90" wrapText="1"/>
    </xf>
    <xf numFmtId="0" fontId="5" fillId="2" borderId="6" xfId="1" applyFont="1" applyFill="1" applyBorder="1" applyAlignment="1">
      <alignment horizontal="center" vertical="center" textRotation="90" wrapText="1"/>
    </xf>
    <xf numFmtId="0" fontId="5" fillId="2" borderId="8" xfId="1" applyFont="1" applyFill="1" applyBorder="1" applyAlignment="1">
      <alignment horizontal="center" vertical="center" textRotation="90" wrapText="1"/>
    </xf>
    <xf numFmtId="0" fontId="2" fillId="0" borderId="2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/>
    </xf>
    <xf numFmtId="0" fontId="2" fillId="0" borderId="12" xfId="1" applyFont="1" applyBorder="1" applyAlignment="1">
      <alignment horizontal="center" vertical="top"/>
    </xf>
    <xf numFmtId="0" fontId="2" fillId="0" borderId="17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tabSelected="1" topLeftCell="A2" zoomScale="60" zoomScaleNormal="60" workbookViewId="0">
      <selection activeCell="X21" sqref="X21"/>
    </sheetView>
  </sheetViews>
  <sheetFormatPr defaultRowHeight="15.75" x14ac:dyDescent="0.25"/>
  <cols>
    <col min="1" max="1" width="4.42578125" style="4" customWidth="1"/>
    <col min="2" max="2" width="45.140625" style="4" customWidth="1"/>
    <col min="3" max="3" width="6.85546875" style="4" customWidth="1"/>
    <col min="4" max="4" width="10.140625" style="4" customWidth="1"/>
    <col min="5" max="5" width="13.28515625" style="4" customWidth="1"/>
    <col min="6" max="6" width="10.5703125" style="4" customWidth="1"/>
    <col min="7" max="23" width="12" style="4" customWidth="1"/>
    <col min="24" max="24" width="11.28515625" style="4" customWidth="1"/>
    <col min="25" max="27" width="9.140625" style="2"/>
    <col min="28" max="28" width="10.140625" style="2" bestFit="1" customWidth="1"/>
    <col min="29" max="271" width="9.140625" style="2"/>
    <col min="272" max="272" width="4.42578125" style="2" customWidth="1"/>
    <col min="273" max="273" width="44.28515625" style="2" customWidth="1"/>
    <col min="274" max="274" width="6.85546875" style="2" customWidth="1"/>
    <col min="275" max="275" width="9" style="2" customWidth="1"/>
    <col min="276" max="276" width="12.7109375" style="2" customWidth="1"/>
    <col min="277" max="277" width="12.42578125" style="2" customWidth="1"/>
    <col min="278" max="278" width="8.5703125" style="2" customWidth="1"/>
    <col min="279" max="279" width="10.42578125" style="2" customWidth="1"/>
    <col min="280" max="280" width="11.28515625" style="2" customWidth="1"/>
    <col min="281" max="527" width="9.140625" style="2"/>
    <col min="528" max="528" width="4.42578125" style="2" customWidth="1"/>
    <col min="529" max="529" width="44.28515625" style="2" customWidth="1"/>
    <col min="530" max="530" width="6.85546875" style="2" customWidth="1"/>
    <col min="531" max="531" width="9" style="2" customWidth="1"/>
    <col min="532" max="532" width="12.7109375" style="2" customWidth="1"/>
    <col min="533" max="533" width="12.42578125" style="2" customWidth="1"/>
    <col min="534" max="534" width="8.5703125" style="2" customWidth="1"/>
    <col min="535" max="535" width="10.42578125" style="2" customWidth="1"/>
    <col min="536" max="536" width="11.28515625" style="2" customWidth="1"/>
    <col min="537" max="783" width="9.140625" style="2"/>
    <col min="784" max="784" width="4.42578125" style="2" customWidth="1"/>
    <col min="785" max="785" width="44.28515625" style="2" customWidth="1"/>
    <col min="786" max="786" width="6.85546875" style="2" customWidth="1"/>
    <col min="787" max="787" width="9" style="2" customWidth="1"/>
    <col min="788" max="788" width="12.7109375" style="2" customWidth="1"/>
    <col min="789" max="789" width="12.42578125" style="2" customWidth="1"/>
    <col min="790" max="790" width="8.5703125" style="2" customWidth="1"/>
    <col min="791" max="791" width="10.42578125" style="2" customWidth="1"/>
    <col min="792" max="792" width="11.28515625" style="2" customWidth="1"/>
    <col min="793" max="1039" width="9.140625" style="2"/>
    <col min="1040" max="1040" width="4.42578125" style="2" customWidth="1"/>
    <col min="1041" max="1041" width="44.28515625" style="2" customWidth="1"/>
    <col min="1042" max="1042" width="6.85546875" style="2" customWidth="1"/>
    <col min="1043" max="1043" width="9" style="2" customWidth="1"/>
    <col min="1044" max="1044" width="12.7109375" style="2" customWidth="1"/>
    <col min="1045" max="1045" width="12.42578125" style="2" customWidth="1"/>
    <col min="1046" max="1046" width="8.5703125" style="2" customWidth="1"/>
    <col min="1047" max="1047" width="10.42578125" style="2" customWidth="1"/>
    <col min="1048" max="1048" width="11.28515625" style="2" customWidth="1"/>
    <col min="1049" max="1295" width="9.140625" style="2"/>
    <col min="1296" max="1296" width="4.42578125" style="2" customWidth="1"/>
    <col min="1297" max="1297" width="44.28515625" style="2" customWidth="1"/>
    <col min="1298" max="1298" width="6.85546875" style="2" customWidth="1"/>
    <col min="1299" max="1299" width="9" style="2" customWidth="1"/>
    <col min="1300" max="1300" width="12.7109375" style="2" customWidth="1"/>
    <col min="1301" max="1301" width="12.42578125" style="2" customWidth="1"/>
    <col min="1302" max="1302" width="8.5703125" style="2" customWidth="1"/>
    <col min="1303" max="1303" width="10.42578125" style="2" customWidth="1"/>
    <col min="1304" max="1304" width="11.28515625" style="2" customWidth="1"/>
    <col min="1305" max="1551" width="9.140625" style="2"/>
    <col min="1552" max="1552" width="4.42578125" style="2" customWidth="1"/>
    <col min="1553" max="1553" width="44.28515625" style="2" customWidth="1"/>
    <col min="1554" max="1554" width="6.85546875" style="2" customWidth="1"/>
    <col min="1555" max="1555" width="9" style="2" customWidth="1"/>
    <col min="1556" max="1556" width="12.7109375" style="2" customWidth="1"/>
    <col min="1557" max="1557" width="12.42578125" style="2" customWidth="1"/>
    <col min="1558" max="1558" width="8.5703125" style="2" customWidth="1"/>
    <col min="1559" max="1559" width="10.42578125" style="2" customWidth="1"/>
    <col min="1560" max="1560" width="11.28515625" style="2" customWidth="1"/>
    <col min="1561" max="1807" width="9.140625" style="2"/>
    <col min="1808" max="1808" width="4.42578125" style="2" customWidth="1"/>
    <col min="1809" max="1809" width="44.28515625" style="2" customWidth="1"/>
    <col min="1810" max="1810" width="6.85546875" style="2" customWidth="1"/>
    <col min="1811" max="1811" width="9" style="2" customWidth="1"/>
    <col min="1812" max="1812" width="12.7109375" style="2" customWidth="1"/>
    <col min="1813" max="1813" width="12.42578125" style="2" customWidth="1"/>
    <col min="1814" max="1814" width="8.5703125" style="2" customWidth="1"/>
    <col min="1815" max="1815" width="10.42578125" style="2" customWidth="1"/>
    <col min="1816" max="1816" width="11.28515625" style="2" customWidth="1"/>
    <col min="1817" max="2063" width="9.140625" style="2"/>
    <col min="2064" max="2064" width="4.42578125" style="2" customWidth="1"/>
    <col min="2065" max="2065" width="44.28515625" style="2" customWidth="1"/>
    <col min="2066" max="2066" width="6.85546875" style="2" customWidth="1"/>
    <col min="2067" max="2067" width="9" style="2" customWidth="1"/>
    <col min="2068" max="2068" width="12.7109375" style="2" customWidth="1"/>
    <col min="2069" max="2069" width="12.42578125" style="2" customWidth="1"/>
    <col min="2070" max="2070" width="8.5703125" style="2" customWidth="1"/>
    <col min="2071" max="2071" width="10.42578125" style="2" customWidth="1"/>
    <col min="2072" max="2072" width="11.28515625" style="2" customWidth="1"/>
    <col min="2073" max="2319" width="9.140625" style="2"/>
    <col min="2320" max="2320" width="4.42578125" style="2" customWidth="1"/>
    <col min="2321" max="2321" width="44.28515625" style="2" customWidth="1"/>
    <col min="2322" max="2322" width="6.85546875" style="2" customWidth="1"/>
    <col min="2323" max="2323" width="9" style="2" customWidth="1"/>
    <col min="2324" max="2324" width="12.7109375" style="2" customWidth="1"/>
    <col min="2325" max="2325" width="12.42578125" style="2" customWidth="1"/>
    <col min="2326" max="2326" width="8.5703125" style="2" customWidth="1"/>
    <col min="2327" max="2327" width="10.42578125" style="2" customWidth="1"/>
    <col min="2328" max="2328" width="11.28515625" style="2" customWidth="1"/>
    <col min="2329" max="2575" width="9.140625" style="2"/>
    <col min="2576" max="2576" width="4.42578125" style="2" customWidth="1"/>
    <col min="2577" max="2577" width="44.28515625" style="2" customWidth="1"/>
    <col min="2578" max="2578" width="6.85546875" style="2" customWidth="1"/>
    <col min="2579" max="2579" width="9" style="2" customWidth="1"/>
    <col min="2580" max="2580" width="12.7109375" style="2" customWidth="1"/>
    <col min="2581" max="2581" width="12.42578125" style="2" customWidth="1"/>
    <col min="2582" max="2582" width="8.5703125" style="2" customWidth="1"/>
    <col min="2583" max="2583" width="10.42578125" style="2" customWidth="1"/>
    <col min="2584" max="2584" width="11.28515625" style="2" customWidth="1"/>
    <col min="2585" max="2831" width="9.140625" style="2"/>
    <col min="2832" max="2832" width="4.42578125" style="2" customWidth="1"/>
    <col min="2833" max="2833" width="44.28515625" style="2" customWidth="1"/>
    <col min="2834" max="2834" width="6.85546875" style="2" customWidth="1"/>
    <col min="2835" max="2835" width="9" style="2" customWidth="1"/>
    <col min="2836" max="2836" width="12.7109375" style="2" customWidth="1"/>
    <col min="2837" max="2837" width="12.42578125" style="2" customWidth="1"/>
    <col min="2838" max="2838" width="8.5703125" style="2" customWidth="1"/>
    <col min="2839" max="2839" width="10.42578125" style="2" customWidth="1"/>
    <col min="2840" max="2840" width="11.28515625" style="2" customWidth="1"/>
    <col min="2841" max="3087" width="9.140625" style="2"/>
    <col min="3088" max="3088" width="4.42578125" style="2" customWidth="1"/>
    <col min="3089" max="3089" width="44.28515625" style="2" customWidth="1"/>
    <col min="3090" max="3090" width="6.85546875" style="2" customWidth="1"/>
    <col min="3091" max="3091" width="9" style="2" customWidth="1"/>
    <col min="3092" max="3092" width="12.7109375" style="2" customWidth="1"/>
    <col min="3093" max="3093" width="12.42578125" style="2" customWidth="1"/>
    <col min="3094" max="3094" width="8.5703125" style="2" customWidth="1"/>
    <col min="3095" max="3095" width="10.42578125" style="2" customWidth="1"/>
    <col min="3096" max="3096" width="11.28515625" style="2" customWidth="1"/>
    <col min="3097" max="3343" width="9.140625" style="2"/>
    <col min="3344" max="3344" width="4.42578125" style="2" customWidth="1"/>
    <col min="3345" max="3345" width="44.28515625" style="2" customWidth="1"/>
    <col min="3346" max="3346" width="6.85546875" style="2" customWidth="1"/>
    <col min="3347" max="3347" width="9" style="2" customWidth="1"/>
    <col min="3348" max="3348" width="12.7109375" style="2" customWidth="1"/>
    <col min="3349" max="3349" width="12.42578125" style="2" customWidth="1"/>
    <col min="3350" max="3350" width="8.5703125" style="2" customWidth="1"/>
    <col min="3351" max="3351" width="10.42578125" style="2" customWidth="1"/>
    <col min="3352" max="3352" width="11.28515625" style="2" customWidth="1"/>
    <col min="3353" max="3599" width="9.140625" style="2"/>
    <col min="3600" max="3600" width="4.42578125" style="2" customWidth="1"/>
    <col min="3601" max="3601" width="44.28515625" style="2" customWidth="1"/>
    <col min="3602" max="3602" width="6.85546875" style="2" customWidth="1"/>
    <col min="3603" max="3603" width="9" style="2" customWidth="1"/>
    <col min="3604" max="3604" width="12.7109375" style="2" customWidth="1"/>
    <col min="3605" max="3605" width="12.42578125" style="2" customWidth="1"/>
    <col min="3606" max="3606" width="8.5703125" style="2" customWidth="1"/>
    <col min="3607" max="3607" width="10.42578125" style="2" customWidth="1"/>
    <col min="3608" max="3608" width="11.28515625" style="2" customWidth="1"/>
    <col min="3609" max="3855" width="9.140625" style="2"/>
    <col min="3856" max="3856" width="4.42578125" style="2" customWidth="1"/>
    <col min="3857" max="3857" width="44.28515625" style="2" customWidth="1"/>
    <col min="3858" max="3858" width="6.85546875" style="2" customWidth="1"/>
    <col min="3859" max="3859" width="9" style="2" customWidth="1"/>
    <col min="3860" max="3860" width="12.7109375" style="2" customWidth="1"/>
    <col min="3861" max="3861" width="12.42578125" style="2" customWidth="1"/>
    <col min="3862" max="3862" width="8.5703125" style="2" customWidth="1"/>
    <col min="3863" max="3863" width="10.42578125" style="2" customWidth="1"/>
    <col min="3864" max="3864" width="11.28515625" style="2" customWidth="1"/>
    <col min="3865" max="4111" width="9.140625" style="2"/>
    <col min="4112" max="4112" width="4.42578125" style="2" customWidth="1"/>
    <col min="4113" max="4113" width="44.28515625" style="2" customWidth="1"/>
    <col min="4114" max="4114" width="6.85546875" style="2" customWidth="1"/>
    <col min="4115" max="4115" width="9" style="2" customWidth="1"/>
    <col min="4116" max="4116" width="12.7109375" style="2" customWidth="1"/>
    <col min="4117" max="4117" width="12.42578125" style="2" customWidth="1"/>
    <col min="4118" max="4118" width="8.5703125" style="2" customWidth="1"/>
    <col min="4119" max="4119" width="10.42578125" style="2" customWidth="1"/>
    <col min="4120" max="4120" width="11.28515625" style="2" customWidth="1"/>
    <col min="4121" max="4367" width="9.140625" style="2"/>
    <col min="4368" max="4368" width="4.42578125" style="2" customWidth="1"/>
    <col min="4369" max="4369" width="44.28515625" style="2" customWidth="1"/>
    <col min="4370" max="4370" width="6.85546875" style="2" customWidth="1"/>
    <col min="4371" max="4371" width="9" style="2" customWidth="1"/>
    <col min="4372" max="4372" width="12.7109375" style="2" customWidth="1"/>
    <col min="4373" max="4373" width="12.42578125" style="2" customWidth="1"/>
    <col min="4374" max="4374" width="8.5703125" style="2" customWidth="1"/>
    <col min="4375" max="4375" width="10.42578125" style="2" customWidth="1"/>
    <col min="4376" max="4376" width="11.28515625" style="2" customWidth="1"/>
    <col min="4377" max="4623" width="9.140625" style="2"/>
    <col min="4624" max="4624" width="4.42578125" style="2" customWidth="1"/>
    <col min="4625" max="4625" width="44.28515625" style="2" customWidth="1"/>
    <col min="4626" max="4626" width="6.85546875" style="2" customWidth="1"/>
    <col min="4627" max="4627" width="9" style="2" customWidth="1"/>
    <col min="4628" max="4628" width="12.7109375" style="2" customWidth="1"/>
    <col min="4629" max="4629" width="12.42578125" style="2" customWidth="1"/>
    <col min="4630" max="4630" width="8.5703125" style="2" customWidth="1"/>
    <col min="4631" max="4631" width="10.42578125" style="2" customWidth="1"/>
    <col min="4632" max="4632" width="11.28515625" style="2" customWidth="1"/>
    <col min="4633" max="4879" width="9.140625" style="2"/>
    <col min="4880" max="4880" width="4.42578125" style="2" customWidth="1"/>
    <col min="4881" max="4881" width="44.28515625" style="2" customWidth="1"/>
    <col min="4882" max="4882" width="6.85546875" style="2" customWidth="1"/>
    <col min="4883" max="4883" width="9" style="2" customWidth="1"/>
    <col min="4884" max="4884" width="12.7109375" style="2" customWidth="1"/>
    <col min="4885" max="4885" width="12.42578125" style="2" customWidth="1"/>
    <col min="4886" max="4886" width="8.5703125" style="2" customWidth="1"/>
    <col min="4887" max="4887" width="10.42578125" style="2" customWidth="1"/>
    <col min="4888" max="4888" width="11.28515625" style="2" customWidth="1"/>
    <col min="4889" max="5135" width="9.140625" style="2"/>
    <col min="5136" max="5136" width="4.42578125" style="2" customWidth="1"/>
    <col min="5137" max="5137" width="44.28515625" style="2" customWidth="1"/>
    <col min="5138" max="5138" width="6.85546875" style="2" customWidth="1"/>
    <col min="5139" max="5139" width="9" style="2" customWidth="1"/>
    <col min="5140" max="5140" width="12.7109375" style="2" customWidth="1"/>
    <col min="5141" max="5141" width="12.42578125" style="2" customWidth="1"/>
    <col min="5142" max="5142" width="8.5703125" style="2" customWidth="1"/>
    <col min="5143" max="5143" width="10.42578125" style="2" customWidth="1"/>
    <col min="5144" max="5144" width="11.28515625" style="2" customWidth="1"/>
    <col min="5145" max="5391" width="9.140625" style="2"/>
    <col min="5392" max="5392" width="4.42578125" style="2" customWidth="1"/>
    <col min="5393" max="5393" width="44.28515625" style="2" customWidth="1"/>
    <col min="5394" max="5394" width="6.85546875" style="2" customWidth="1"/>
    <col min="5395" max="5395" width="9" style="2" customWidth="1"/>
    <col min="5396" max="5396" width="12.7109375" style="2" customWidth="1"/>
    <col min="5397" max="5397" width="12.42578125" style="2" customWidth="1"/>
    <col min="5398" max="5398" width="8.5703125" style="2" customWidth="1"/>
    <col min="5399" max="5399" width="10.42578125" style="2" customWidth="1"/>
    <col min="5400" max="5400" width="11.28515625" style="2" customWidth="1"/>
    <col min="5401" max="5647" width="9.140625" style="2"/>
    <col min="5648" max="5648" width="4.42578125" style="2" customWidth="1"/>
    <col min="5649" max="5649" width="44.28515625" style="2" customWidth="1"/>
    <col min="5650" max="5650" width="6.85546875" style="2" customWidth="1"/>
    <col min="5651" max="5651" width="9" style="2" customWidth="1"/>
    <col min="5652" max="5652" width="12.7109375" style="2" customWidth="1"/>
    <col min="5653" max="5653" width="12.42578125" style="2" customWidth="1"/>
    <col min="5654" max="5654" width="8.5703125" style="2" customWidth="1"/>
    <col min="5655" max="5655" width="10.42578125" style="2" customWidth="1"/>
    <col min="5656" max="5656" width="11.28515625" style="2" customWidth="1"/>
    <col min="5657" max="5903" width="9.140625" style="2"/>
    <col min="5904" max="5904" width="4.42578125" style="2" customWidth="1"/>
    <col min="5905" max="5905" width="44.28515625" style="2" customWidth="1"/>
    <col min="5906" max="5906" width="6.85546875" style="2" customWidth="1"/>
    <col min="5907" max="5907" width="9" style="2" customWidth="1"/>
    <col min="5908" max="5908" width="12.7109375" style="2" customWidth="1"/>
    <col min="5909" max="5909" width="12.42578125" style="2" customWidth="1"/>
    <col min="5910" max="5910" width="8.5703125" style="2" customWidth="1"/>
    <col min="5911" max="5911" width="10.42578125" style="2" customWidth="1"/>
    <col min="5912" max="5912" width="11.28515625" style="2" customWidth="1"/>
    <col min="5913" max="6159" width="9.140625" style="2"/>
    <col min="6160" max="6160" width="4.42578125" style="2" customWidth="1"/>
    <col min="6161" max="6161" width="44.28515625" style="2" customWidth="1"/>
    <col min="6162" max="6162" width="6.85546875" style="2" customWidth="1"/>
    <col min="6163" max="6163" width="9" style="2" customWidth="1"/>
    <col min="6164" max="6164" width="12.7109375" style="2" customWidth="1"/>
    <col min="6165" max="6165" width="12.42578125" style="2" customWidth="1"/>
    <col min="6166" max="6166" width="8.5703125" style="2" customWidth="1"/>
    <col min="6167" max="6167" width="10.42578125" style="2" customWidth="1"/>
    <col min="6168" max="6168" width="11.28515625" style="2" customWidth="1"/>
    <col min="6169" max="6415" width="9.140625" style="2"/>
    <col min="6416" max="6416" width="4.42578125" style="2" customWidth="1"/>
    <col min="6417" max="6417" width="44.28515625" style="2" customWidth="1"/>
    <col min="6418" max="6418" width="6.85546875" style="2" customWidth="1"/>
    <col min="6419" max="6419" width="9" style="2" customWidth="1"/>
    <col min="6420" max="6420" width="12.7109375" style="2" customWidth="1"/>
    <col min="6421" max="6421" width="12.42578125" style="2" customWidth="1"/>
    <col min="6422" max="6422" width="8.5703125" style="2" customWidth="1"/>
    <col min="6423" max="6423" width="10.42578125" style="2" customWidth="1"/>
    <col min="6424" max="6424" width="11.28515625" style="2" customWidth="1"/>
    <col min="6425" max="6671" width="9.140625" style="2"/>
    <col min="6672" max="6672" width="4.42578125" style="2" customWidth="1"/>
    <col min="6673" max="6673" width="44.28515625" style="2" customWidth="1"/>
    <col min="6674" max="6674" width="6.85546875" style="2" customWidth="1"/>
    <col min="6675" max="6675" width="9" style="2" customWidth="1"/>
    <col min="6676" max="6676" width="12.7109375" style="2" customWidth="1"/>
    <col min="6677" max="6677" width="12.42578125" style="2" customWidth="1"/>
    <col min="6678" max="6678" width="8.5703125" style="2" customWidth="1"/>
    <col min="6679" max="6679" width="10.42578125" style="2" customWidth="1"/>
    <col min="6680" max="6680" width="11.28515625" style="2" customWidth="1"/>
    <col min="6681" max="6927" width="9.140625" style="2"/>
    <col min="6928" max="6928" width="4.42578125" style="2" customWidth="1"/>
    <col min="6929" max="6929" width="44.28515625" style="2" customWidth="1"/>
    <col min="6930" max="6930" width="6.85546875" style="2" customWidth="1"/>
    <col min="6931" max="6931" width="9" style="2" customWidth="1"/>
    <col min="6932" max="6932" width="12.7109375" style="2" customWidth="1"/>
    <col min="6933" max="6933" width="12.42578125" style="2" customWidth="1"/>
    <col min="6934" max="6934" width="8.5703125" style="2" customWidth="1"/>
    <col min="6935" max="6935" width="10.42578125" style="2" customWidth="1"/>
    <col min="6936" max="6936" width="11.28515625" style="2" customWidth="1"/>
    <col min="6937" max="7183" width="9.140625" style="2"/>
    <col min="7184" max="7184" width="4.42578125" style="2" customWidth="1"/>
    <col min="7185" max="7185" width="44.28515625" style="2" customWidth="1"/>
    <col min="7186" max="7186" width="6.85546875" style="2" customWidth="1"/>
    <col min="7187" max="7187" width="9" style="2" customWidth="1"/>
    <col min="7188" max="7188" width="12.7109375" style="2" customWidth="1"/>
    <col min="7189" max="7189" width="12.42578125" style="2" customWidth="1"/>
    <col min="7190" max="7190" width="8.5703125" style="2" customWidth="1"/>
    <col min="7191" max="7191" width="10.42578125" style="2" customWidth="1"/>
    <col min="7192" max="7192" width="11.28515625" style="2" customWidth="1"/>
    <col min="7193" max="7439" width="9.140625" style="2"/>
    <col min="7440" max="7440" width="4.42578125" style="2" customWidth="1"/>
    <col min="7441" max="7441" width="44.28515625" style="2" customWidth="1"/>
    <col min="7442" max="7442" width="6.85546875" style="2" customWidth="1"/>
    <col min="7443" max="7443" width="9" style="2" customWidth="1"/>
    <col min="7444" max="7444" width="12.7109375" style="2" customWidth="1"/>
    <col min="7445" max="7445" width="12.42578125" style="2" customWidth="1"/>
    <col min="7446" max="7446" width="8.5703125" style="2" customWidth="1"/>
    <col min="7447" max="7447" width="10.42578125" style="2" customWidth="1"/>
    <col min="7448" max="7448" width="11.28515625" style="2" customWidth="1"/>
    <col min="7449" max="7695" width="9.140625" style="2"/>
    <col min="7696" max="7696" width="4.42578125" style="2" customWidth="1"/>
    <col min="7697" max="7697" width="44.28515625" style="2" customWidth="1"/>
    <col min="7698" max="7698" width="6.85546875" style="2" customWidth="1"/>
    <col min="7699" max="7699" width="9" style="2" customWidth="1"/>
    <col min="7700" max="7700" width="12.7109375" style="2" customWidth="1"/>
    <col min="7701" max="7701" width="12.42578125" style="2" customWidth="1"/>
    <col min="7702" max="7702" width="8.5703125" style="2" customWidth="1"/>
    <col min="7703" max="7703" width="10.42578125" style="2" customWidth="1"/>
    <col min="7704" max="7704" width="11.28515625" style="2" customWidth="1"/>
    <col min="7705" max="7951" width="9.140625" style="2"/>
    <col min="7952" max="7952" width="4.42578125" style="2" customWidth="1"/>
    <col min="7953" max="7953" width="44.28515625" style="2" customWidth="1"/>
    <col min="7954" max="7954" width="6.85546875" style="2" customWidth="1"/>
    <col min="7955" max="7955" width="9" style="2" customWidth="1"/>
    <col min="7956" max="7956" width="12.7109375" style="2" customWidth="1"/>
    <col min="7957" max="7957" width="12.42578125" style="2" customWidth="1"/>
    <col min="7958" max="7958" width="8.5703125" style="2" customWidth="1"/>
    <col min="7959" max="7959" width="10.42578125" style="2" customWidth="1"/>
    <col min="7960" max="7960" width="11.28515625" style="2" customWidth="1"/>
    <col min="7961" max="8207" width="9.140625" style="2"/>
    <col min="8208" max="8208" width="4.42578125" style="2" customWidth="1"/>
    <col min="8209" max="8209" width="44.28515625" style="2" customWidth="1"/>
    <col min="8210" max="8210" width="6.85546875" style="2" customWidth="1"/>
    <col min="8211" max="8211" width="9" style="2" customWidth="1"/>
    <col min="8212" max="8212" width="12.7109375" style="2" customWidth="1"/>
    <col min="8213" max="8213" width="12.42578125" style="2" customWidth="1"/>
    <col min="8214" max="8214" width="8.5703125" style="2" customWidth="1"/>
    <col min="8215" max="8215" width="10.42578125" style="2" customWidth="1"/>
    <col min="8216" max="8216" width="11.28515625" style="2" customWidth="1"/>
    <col min="8217" max="8463" width="9.140625" style="2"/>
    <col min="8464" max="8464" width="4.42578125" style="2" customWidth="1"/>
    <col min="8465" max="8465" width="44.28515625" style="2" customWidth="1"/>
    <col min="8466" max="8466" width="6.85546875" style="2" customWidth="1"/>
    <col min="8467" max="8467" width="9" style="2" customWidth="1"/>
    <col min="8468" max="8468" width="12.7109375" style="2" customWidth="1"/>
    <col min="8469" max="8469" width="12.42578125" style="2" customWidth="1"/>
    <col min="8470" max="8470" width="8.5703125" style="2" customWidth="1"/>
    <col min="8471" max="8471" width="10.42578125" style="2" customWidth="1"/>
    <col min="8472" max="8472" width="11.28515625" style="2" customWidth="1"/>
    <col min="8473" max="8719" width="9.140625" style="2"/>
    <col min="8720" max="8720" width="4.42578125" style="2" customWidth="1"/>
    <col min="8721" max="8721" width="44.28515625" style="2" customWidth="1"/>
    <col min="8722" max="8722" width="6.85546875" style="2" customWidth="1"/>
    <col min="8723" max="8723" width="9" style="2" customWidth="1"/>
    <col min="8724" max="8724" width="12.7109375" style="2" customWidth="1"/>
    <col min="8725" max="8725" width="12.42578125" style="2" customWidth="1"/>
    <col min="8726" max="8726" width="8.5703125" style="2" customWidth="1"/>
    <col min="8727" max="8727" width="10.42578125" style="2" customWidth="1"/>
    <col min="8728" max="8728" width="11.28515625" style="2" customWidth="1"/>
    <col min="8729" max="8975" width="9.140625" style="2"/>
    <col min="8976" max="8976" width="4.42578125" style="2" customWidth="1"/>
    <col min="8977" max="8977" width="44.28515625" style="2" customWidth="1"/>
    <col min="8978" max="8978" width="6.85546875" style="2" customWidth="1"/>
    <col min="8979" max="8979" width="9" style="2" customWidth="1"/>
    <col min="8980" max="8980" width="12.7109375" style="2" customWidth="1"/>
    <col min="8981" max="8981" width="12.42578125" style="2" customWidth="1"/>
    <col min="8982" max="8982" width="8.5703125" style="2" customWidth="1"/>
    <col min="8983" max="8983" width="10.42578125" style="2" customWidth="1"/>
    <col min="8984" max="8984" width="11.28515625" style="2" customWidth="1"/>
    <col min="8985" max="9231" width="9.140625" style="2"/>
    <col min="9232" max="9232" width="4.42578125" style="2" customWidth="1"/>
    <col min="9233" max="9233" width="44.28515625" style="2" customWidth="1"/>
    <col min="9234" max="9234" width="6.85546875" style="2" customWidth="1"/>
    <col min="9235" max="9235" width="9" style="2" customWidth="1"/>
    <col min="9236" max="9236" width="12.7109375" style="2" customWidth="1"/>
    <col min="9237" max="9237" width="12.42578125" style="2" customWidth="1"/>
    <col min="9238" max="9238" width="8.5703125" style="2" customWidth="1"/>
    <col min="9239" max="9239" width="10.42578125" style="2" customWidth="1"/>
    <col min="9240" max="9240" width="11.28515625" style="2" customWidth="1"/>
    <col min="9241" max="9487" width="9.140625" style="2"/>
    <col min="9488" max="9488" width="4.42578125" style="2" customWidth="1"/>
    <col min="9489" max="9489" width="44.28515625" style="2" customWidth="1"/>
    <col min="9490" max="9490" width="6.85546875" style="2" customWidth="1"/>
    <col min="9491" max="9491" width="9" style="2" customWidth="1"/>
    <col min="9492" max="9492" width="12.7109375" style="2" customWidth="1"/>
    <col min="9493" max="9493" width="12.42578125" style="2" customWidth="1"/>
    <col min="9494" max="9494" width="8.5703125" style="2" customWidth="1"/>
    <col min="9495" max="9495" width="10.42578125" style="2" customWidth="1"/>
    <col min="9496" max="9496" width="11.28515625" style="2" customWidth="1"/>
    <col min="9497" max="9743" width="9.140625" style="2"/>
    <col min="9744" max="9744" width="4.42578125" style="2" customWidth="1"/>
    <col min="9745" max="9745" width="44.28515625" style="2" customWidth="1"/>
    <col min="9746" max="9746" width="6.85546875" style="2" customWidth="1"/>
    <col min="9747" max="9747" width="9" style="2" customWidth="1"/>
    <col min="9748" max="9748" width="12.7109375" style="2" customWidth="1"/>
    <col min="9749" max="9749" width="12.42578125" style="2" customWidth="1"/>
    <col min="9750" max="9750" width="8.5703125" style="2" customWidth="1"/>
    <col min="9751" max="9751" width="10.42578125" style="2" customWidth="1"/>
    <col min="9752" max="9752" width="11.28515625" style="2" customWidth="1"/>
    <col min="9753" max="9999" width="9.140625" style="2"/>
    <col min="10000" max="10000" width="4.42578125" style="2" customWidth="1"/>
    <col min="10001" max="10001" width="44.28515625" style="2" customWidth="1"/>
    <col min="10002" max="10002" width="6.85546875" style="2" customWidth="1"/>
    <col min="10003" max="10003" width="9" style="2" customWidth="1"/>
    <col min="10004" max="10004" width="12.7109375" style="2" customWidth="1"/>
    <col min="10005" max="10005" width="12.42578125" style="2" customWidth="1"/>
    <col min="10006" max="10006" width="8.5703125" style="2" customWidth="1"/>
    <col min="10007" max="10007" width="10.42578125" style="2" customWidth="1"/>
    <col min="10008" max="10008" width="11.28515625" style="2" customWidth="1"/>
    <col min="10009" max="10255" width="9.140625" style="2"/>
    <col min="10256" max="10256" width="4.42578125" style="2" customWidth="1"/>
    <col min="10257" max="10257" width="44.28515625" style="2" customWidth="1"/>
    <col min="10258" max="10258" width="6.85546875" style="2" customWidth="1"/>
    <col min="10259" max="10259" width="9" style="2" customWidth="1"/>
    <col min="10260" max="10260" width="12.7109375" style="2" customWidth="1"/>
    <col min="10261" max="10261" width="12.42578125" style="2" customWidth="1"/>
    <col min="10262" max="10262" width="8.5703125" style="2" customWidth="1"/>
    <col min="10263" max="10263" width="10.42578125" style="2" customWidth="1"/>
    <col min="10264" max="10264" width="11.28515625" style="2" customWidth="1"/>
    <col min="10265" max="10511" width="9.140625" style="2"/>
    <col min="10512" max="10512" width="4.42578125" style="2" customWidth="1"/>
    <col min="10513" max="10513" width="44.28515625" style="2" customWidth="1"/>
    <col min="10514" max="10514" width="6.85546875" style="2" customWidth="1"/>
    <col min="10515" max="10515" width="9" style="2" customWidth="1"/>
    <col min="10516" max="10516" width="12.7109375" style="2" customWidth="1"/>
    <col min="10517" max="10517" width="12.42578125" style="2" customWidth="1"/>
    <col min="10518" max="10518" width="8.5703125" style="2" customWidth="1"/>
    <col min="10519" max="10519" width="10.42578125" style="2" customWidth="1"/>
    <col min="10520" max="10520" width="11.28515625" style="2" customWidth="1"/>
    <col min="10521" max="10767" width="9.140625" style="2"/>
    <col min="10768" max="10768" width="4.42578125" style="2" customWidth="1"/>
    <col min="10769" max="10769" width="44.28515625" style="2" customWidth="1"/>
    <col min="10770" max="10770" width="6.85546875" style="2" customWidth="1"/>
    <col min="10771" max="10771" width="9" style="2" customWidth="1"/>
    <col min="10772" max="10772" width="12.7109375" style="2" customWidth="1"/>
    <col min="10773" max="10773" width="12.42578125" style="2" customWidth="1"/>
    <col min="10774" max="10774" width="8.5703125" style="2" customWidth="1"/>
    <col min="10775" max="10775" width="10.42578125" style="2" customWidth="1"/>
    <col min="10776" max="10776" width="11.28515625" style="2" customWidth="1"/>
    <col min="10777" max="11023" width="9.140625" style="2"/>
    <col min="11024" max="11024" width="4.42578125" style="2" customWidth="1"/>
    <col min="11025" max="11025" width="44.28515625" style="2" customWidth="1"/>
    <col min="11026" max="11026" width="6.85546875" style="2" customWidth="1"/>
    <col min="11027" max="11027" width="9" style="2" customWidth="1"/>
    <col min="11028" max="11028" width="12.7109375" style="2" customWidth="1"/>
    <col min="11029" max="11029" width="12.42578125" style="2" customWidth="1"/>
    <col min="11030" max="11030" width="8.5703125" style="2" customWidth="1"/>
    <col min="11031" max="11031" width="10.42578125" style="2" customWidth="1"/>
    <col min="11032" max="11032" width="11.28515625" style="2" customWidth="1"/>
    <col min="11033" max="11279" width="9.140625" style="2"/>
    <col min="11280" max="11280" width="4.42578125" style="2" customWidth="1"/>
    <col min="11281" max="11281" width="44.28515625" style="2" customWidth="1"/>
    <col min="11282" max="11282" width="6.85546875" style="2" customWidth="1"/>
    <col min="11283" max="11283" width="9" style="2" customWidth="1"/>
    <col min="11284" max="11284" width="12.7109375" style="2" customWidth="1"/>
    <col min="11285" max="11285" width="12.42578125" style="2" customWidth="1"/>
    <col min="11286" max="11286" width="8.5703125" style="2" customWidth="1"/>
    <col min="11287" max="11287" width="10.42578125" style="2" customWidth="1"/>
    <col min="11288" max="11288" width="11.28515625" style="2" customWidth="1"/>
    <col min="11289" max="11535" width="9.140625" style="2"/>
    <col min="11536" max="11536" width="4.42578125" style="2" customWidth="1"/>
    <col min="11537" max="11537" width="44.28515625" style="2" customWidth="1"/>
    <col min="11538" max="11538" width="6.85546875" style="2" customWidth="1"/>
    <col min="11539" max="11539" width="9" style="2" customWidth="1"/>
    <col min="11540" max="11540" width="12.7109375" style="2" customWidth="1"/>
    <col min="11541" max="11541" width="12.42578125" style="2" customWidth="1"/>
    <col min="11542" max="11542" width="8.5703125" style="2" customWidth="1"/>
    <col min="11543" max="11543" width="10.42578125" style="2" customWidth="1"/>
    <col min="11544" max="11544" width="11.28515625" style="2" customWidth="1"/>
    <col min="11545" max="11791" width="9.140625" style="2"/>
    <col min="11792" max="11792" width="4.42578125" style="2" customWidth="1"/>
    <col min="11793" max="11793" width="44.28515625" style="2" customWidth="1"/>
    <col min="11794" max="11794" width="6.85546875" style="2" customWidth="1"/>
    <col min="11795" max="11795" width="9" style="2" customWidth="1"/>
    <col min="11796" max="11796" width="12.7109375" style="2" customWidth="1"/>
    <col min="11797" max="11797" width="12.42578125" style="2" customWidth="1"/>
    <col min="11798" max="11798" width="8.5703125" style="2" customWidth="1"/>
    <col min="11799" max="11799" width="10.42578125" style="2" customWidth="1"/>
    <col min="11800" max="11800" width="11.28515625" style="2" customWidth="1"/>
    <col min="11801" max="12047" width="9.140625" style="2"/>
    <col min="12048" max="12048" width="4.42578125" style="2" customWidth="1"/>
    <col min="12049" max="12049" width="44.28515625" style="2" customWidth="1"/>
    <col min="12050" max="12050" width="6.85546875" style="2" customWidth="1"/>
    <col min="12051" max="12051" width="9" style="2" customWidth="1"/>
    <col min="12052" max="12052" width="12.7109375" style="2" customWidth="1"/>
    <col min="12053" max="12053" width="12.42578125" style="2" customWidth="1"/>
    <col min="12054" max="12054" width="8.5703125" style="2" customWidth="1"/>
    <col min="12055" max="12055" width="10.42578125" style="2" customWidth="1"/>
    <col min="12056" max="12056" width="11.28515625" style="2" customWidth="1"/>
    <col min="12057" max="12303" width="9.140625" style="2"/>
    <col min="12304" max="12304" width="4.42578125" style="2" customWidth="1"/>
    <col min="12305" max="12305" width="44.28515625" style="2" customWidth="1"/>
    <col min="12306" max="12306" width="6.85546875" style="2" customWidth="1"/>
    <col min="12307" max="12307" width="9" style="2" customWidth="1"/>
    <col min="12308" max="12308" width="12.7109375" style="2" customWidth="1"/>
    <col min="12309" max="12309" width="12.42578125" style="2" customWidth="1"/>
    <col min="12310" max="12310" width="8.5703125" style="2" customWidth="1"/>
    <col min="12311" max="12311" width="10.42578125" style="2" customWidth="1"/>
    <col min="12312" max="12312" width="11.28515625" style="2" customWidth="1"/>
    <col min="12313" max="12559" width="9.140625" style="2"/>
    <col min="12560" max="12560" width="4.42578125" style="2" customWidth="1"/>
    <col min="12561" max="12561" width="44.28515625" style="2" customWidth="1"/>
    <col min="12562" max="12562" width="6.85546875" style="2" customWidth="1"/>
    <col min="12563" max="12563" width="9" style="2" customWidth="1"/>
    <col min="12564" max="12564" width="12.7109375" style="2" customWidth="1"/>
    <col min="12565" max="12565" width="12.42578125" style="2" customWidth="1"/>
    <col min="12566" max="12566" width="8.5703125" style="2" customWidth="1"/>
    <col min="12567" max="12567" width="10.42578125" style="2" customWidth="1"/>
    <col min="12568" max="12568" width="11.28515625" style="2" customWidth="1"/>
    <col min="12569" max="12815" width="9.140625" style="2"/>
    <col min="12816" max="12816" width="4.42578125" style="2" customWidth="1"/>
    <col min="12817" max="12817" width="44.28515625" style="2" customWidth="1"/>
    <col min="12818" max="12818" width="6.85546875" style="2" customWidth="1"/>
    <col min="12819" max="12819" width="9" style="2" customWidth="1"/>
    <col min="12820" max="12820" width="12.7109375" style="2" customWidth="1"/>
    <col min="12821" max="12821" width="12.42578125" style="2" customWidth="1"/>
    <col min="12822" max="12822" width="8.5703125" style="2" customWidth="1"/>
    <col min="12823" max="12823" width="10.42578125" style="2" customWidth="1"/>
    <col min="12824" max="12824" width="11.28515625" style="2" customWidth="1"/>
    <col min="12825" max="13071" width="9.140625" style="2"/>
    <col min="13072" max="13072" width="4.42578125" style="2" customWidth="1"/>
    <col min="13073" max="13073" width="44.28515625" style="2" customWidth="1"/>
    <col min="13074" max="13074" width="6.85546875" style="2" customWidth="1"/>
    <col min="13075" max="13075" width="9" style="2" customWidth="1"/>
    <col min="13076" max="13076" width="12.7109375" style="2" customWidth="1"/>
    <col min="13077" max="13077" width="12.42578125" style="2" customWidth="1"/>
    <col min="13078" max="13078" width="8.5703125" style="2" customWidth="1"/>
    <col min="13079" max="13079" width="10.42578125" style="2" customWidth="1"/>
    <col min="13080" max="13080" width="11.28515625" style="2" customWidth="1"/>
    <col min="13081" max="13327" width="9.140625" style="2"/>
    <col min="13328" max="13328" width="4.42578125" style="2" customWidth="1"/>
    <col min="13329" max="13329" width="44.28515625" style="2" customWidth="1"/>
    <col min="13330" max="13330" width="6.85546875" style="2" customWidth="1"/>
    <col min="13331" max="13331" width="9" style="2" customWidth="1"/>
    <col min="13332" max="13332" width="12.7109375" style="2" customWidth="1"/>
    <col min="13333" max="13333" width="12.42578125" style="2" customWidth="1"/>
    <col min="13334" max="13334" width="8.5703125" style="2" customWidth="1"/>
    <col min="13335" max="13335" width="10.42578125" style="2" customWidth="1"/>
    <col min="13336" max="13336" width="11.28515625" style="2" customWidth="1"/>
    <col min="13337" max="13583" width="9.140625" style="2"/>
    <col min="13584" max="13584" width="4.42578125" style="2" customWidth="1"/>
    <col min="13585" max="13585" width="44.28515625" style="2" customWidth="1"/>
    <col min="13586" max="13586" width="6.85546875" style="2" customWidth="1"/>
    <col min="13587" max="13587" width="9" style="2" customWidth="1"/>
    <col min="13588" max="13588" width="12.7109375" style="2" customWidth="1"/>
    <col min="13589" max="13589" width="12.42578125" style="2" customWidth="1"/>
    <col min="13590" max="13590" width="8.5703125" style="2" customWidth="1"/>
    <col min="13591" max="13591" width="10.42578125" style="2" customWidth="1"/>
    <col min="13592" max="13592" width="11.28515625" style="2" customWidth="1"/>
    <col min="13593" max="13839" width="9.140625" style="2"/>
    <col min="13840" max="13840" width="4.42578125" style="2" customWidth="1"/>
    <col min="13841" max="13841" width="44.28515625" style="2" customWidth="1"/>
    <col min="13842" max="13842" width="6.85546875" style="2" customWidth="1"/>
    <col min="13843" max="13843" width="9" style="2" customWidth="1"/>
    <col min="13844" max="13844" width="12.7109375" style="2" customWidth="1"/>
    <col min="13845" max="13845" width="12.42578125" style="2" customWidth="1"/>
    <col min="13846" max="13846" width="8.5703125" style="2" customWidth="1"/>
    <col min="13847" max="13847" width="10.42578125" style="2" customWidth="1"/>
    <col min="13848" max="13848" width="11.28515625" style="2" customWidth="1"/>
    <col min="13849" max="14095" width="9.140625" style="2"/>
    <col min="14096" max="14096" width="4.42578125" style="2" customWidth="1"/>
    <col min="14097" max="14097" width="44.28515625" style="2" customWidth="1"/>
    <col min="14098" max="14098" width="6.85546875" style="2" customWidth="1"/>
    <col min="14099" max="14099" width="9" style="2" customWidth="1"/>
    <col min="14100" max="14100" width="12.7109375" style="2" customWidth="1"/>
    <col min="14101" max="14101" width="12.42578125" style="2" customWidth="1"/>
    <col min="14102" max="14102" width="8.5703125" style="2" customWidth="1"/>
    <col min="14103" max="14103" width="10.42578125" style="2" customWidth="1"/>
    <col min="14104" max="14104" width="11.28515625" style="2" customWidth="1"/>
    <col min="14105" max="14351" width="9.140625" style="2"/>
    <col min="14352" max="14352" width="4.42578125" style="2" customWidth="1"/>
    <col min="14353" max="14353" width="44.28515625" style="2" customWidth="1"/>
    <col min="14354" max="14354" width="6.85546875" style="2" customWidth="1"/>
    <col min="14355" max="14355" width="9" style="2" customWidth="1"/>
    <col min="14356" max="14356" width="12.7109375" style="2" customWidth="1"/>
    <col min="14357" max="14357" width="12.42578125" style="2" customWidth="1"/>
    <col min="14358" max="14358" width="8.5703125" style="2" customWidth="1"/>
    <col min="14359" max="14359" width="10.42578125" style="2" customWidth="1"/>
    <col min="14360" max="14360" width="11.28515625" style="2" customWidth="1"/>
    <col min="14361" max="14607" width="9.140625" style="2"/>
    <col min="14608" max="14608" width="4.42578125" style="2" customWidth="1"/>
    <col min="14609" max="14609" width="44.28515625" style="2" customWidth="1"/>
    <col min="14610" max="14610" width="6.85546875" style="2" customWidth="1"/>
    <col min="14611" max="14611" width="9" style="2" customWidth="1"/>
    <col min="14612" max="14612" width="12.7109375" style="2" customWidth="1"/>
    <col min="14613" max="14613" width="12.42578125" style="2" customWidth="1"/>
    <col min="14614" max="14614" width="8.5703125" style="2" customWidth="1"/>
    <col min="14615" max="14615" width="10.42578125" style="2" customWidth="1"/>
    <col min="14616" max="14616" width="11.28515625" style="2" customWidth="1"/>
    <col min="14617" max="14863" width="9.140625" style="2"/>
    <col min="14864" max="14864" width="4.42578125" style="2" customWidth="1"/>
    <col min="14865" max="14865" width="44.28515625" style="2" customWidth="1"/>
    <col min="14866" max="14866" width="6.85546875" style="2" customWidth="1"/>
    <col min="14867" max="14867" width="9" style="2" customWidth="1"/>
    <col min="14868" max="14868" width="12.7109375" style="2" customWidth="1"/>
    <col min="14869" max="14869" width="12.42578125" style="2" customWidth="1"/>
    <col min="14870" max="14870" width="8.5703125" style="2" customWidth="1"/>
    <col min="14871" max="14871" width="10.42578125" style="2" customWidth="1"/>
    <col min="14872" max="14872" width="11.28515625" style="2" customWidth="1"/>
    <col min="14873" max="15119" width="9.140625" style="2"/>
    <col min="15120" max="15120" width="4.42578125" style="2" customWidth="1"/>
    <col min="15121" max="15121" width="44.28515625" style="2" customWidth="1"/>
    <col min="15122" max="15122" width="6.85546875" style="2" customWidth="1"/>
    <col min="15123" max="15123" width="9" style="2" customWidth="1"/>
    <col min="15124" max="15124" width="12.7109375" style="2" customWidth="1"/>
    <col min="15125" max="15125" width="12.42578125" style="2" customWidth="1"/>
    <col min="15126" max="15126" width="8.5703125" style="2" customWidth="1"/>
    <col min="15127" max="15127" width="10.42578125" style="2" customWidth="1"/>
    <col min="15128" max="15128" width="11.28515625" style="2" customWidth="1"/>
    <col min="15129" max="15375" width="9.140625" style="2"/>
    <col min="15376" max="15376" width="4.42578125" style="2" customWidth="1"/>
    <col min="15377" max="15377" width="44.28515625" style="2" customWidth="1"/>
    <col min="15378" max="15378" width="6.85546875" style="2" customWidth="1"/>
    <col min="15379" max="15379" width="9" style="2" customWidth="1"/>
    <col min="15380" max="15380" width="12.7109375" style="2" customWidth="1"/>
    <col min="15381" max="15381" width="12.42578125" style="2" customWidth="1"/>
    <col min="15382" max="15382" width="8.5703125" style="2" customWidth="1"/>
    <col min="15383" max="15383" width="10.42578125" style="2" customWidth="1"/>
    <col min="15384" max="15384" width="11.28515625" style="2" customWidth="1"/>
    <col min="15385" max="15631" width="9.140625" style="2"/>
    <col min="15632" max="15632" width="4.42578125" style="2" customWidth="1"/>
    <col min="15633" max="15633" width="44.28515625" style="2" customWidth="1"/>
    <col min="15634" max="15634" width="6.85546875" style="2" customWidth="1"/>
    <col min="15635" max="15635" width="9" style="2" customWidth="1"/>
    <col min="15636" max="15636" width="12.7109375" style="2" customWidth="1"/>
    <col min="15637" max="15637" width="12.42578125" style="2" customWidth="1"/>
    <col min="15638" max="15638" width="8.5703125" style="2" customWidth="1"/>
    <col min="15639" max="15639" width="10.42578125" style="2" customWidth="1"/>
    <col min="15640" max="15640" width="11.28515625" style="2" customWidth="1"/>
    <col min="15641" max="15887" width="9.140625" style="2"/>
    <col min="15888" max="15888" width="4.42578125" style="2" customWidth="1"/>
    <col min="15889" max="15889" width="44.28515625" style="2" customWidth="1"/>
    <col min="15890" max="15890" width="6.85546875" style="2" customWidth="1"/>
    <col min="15891" max="15891" width="9" style="2" customWidth="1"/>
    <col min="15892" max="15892" width="12.7109375" style="2" customWidth="1"/>
    <col min="15893" max="15893" width="12.42578125" style="2" customWidth="1"/>
    <col min="15894" max="15894" width="8.5703125" style="2" customWidth="1"/>
    <col min="15895" max="15895" width="10.42578125" style="2" customWidth="1"/>
    <col min="15896" max="15896" width="11.28515625" style="2" customWidth="1"/>
    <col min="15897" max="16143" width="9.140625" style="2"/>
    <col min="16144" max="16144" width="4.42578125" style="2" customWidth="1"/>
    <col min="16145" max="16145" width="44.28515625" style="2" customWidth="1"/>
    <col min="16146" max="16146" width="6.85546875" style="2" customWidth="1"/>
    <col min="16147" max="16147" width="9" style="2" customWidth="1"/>
    <col min="16148" max="16148" width="12.7109375" style="2" customWidth="1"/>
    <col min="16149" max="16149" width="12.42578125" style="2" customWidth="1"/>
    <col min="16150" max="16150" width="8.5703125" style="2" customWidth="1"/>
    <col min="16151" max="16151" width="10.42578125" style="2" customWidth="1"/>
    <col min="16152" max="16152" width="11.28515625" style="2" customWidth="1"/>
    <col min="16153" max="16384" width="9.140625" style="2"/>
  </cols>
  <sheetData>
    <row r="1" spans="1:28" ht="12.75" customHeight="1" x14ac:dyDescent="0.2">
      <c r="A1" s="87" t="s">
        <v>67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8" ht="51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28" ht="16.5" customHeight="1" thickBot="1" x14ac:dyDescent="0.3">
      <c r="B3" s="5"/>
      <c r="C3" s="91"/>
      <c r="D3" s="9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8" ht="12.75" customHeight="1" x14ac:dyDescent="0.2">
      <c r="A4" s="93" t="s">
        <v>0</v>
      </c>
      <c r="B4" s="96" t="s">
        <v>1</v>
      </c>
      <c r="C4" s="99" t="s">
        <v>2</v>
      </c>
      <c r="D4" s="99" t="s">
        <v>3</v>
      </c>
      <c r="E4" s="99" t="s">
        <v>4</v>
      </c>
      <c r="F4" s="88" t="s">
        <v>5</v>
      </c>
      <c r="G4" s="88" t="s">
        <v>6</v>
      </c>
      <c r="H4" s="88" t="s">
        <v>7</v>
      </c>
      <c r="I4" s="88" t="s">
        <v>8</v>
      </c>
      <c r="J4" s="88" t="s">
        <v>9</v>
      </c>
      <c r="K4" s="88" t="s">
        <v>10</v>
      </c>
      <c r="L4" s="88" t="s">
        <v>11</v>
      </c>
      <c r="M4" s="88" t="s">
        <v>12</v>
      </c>
      <c r="N4" s="88" t="s">
        <v>13</v>
      </c>
      <c r="O4" s="88" t="s">
        <v>14</v>
      </c>
      <c r="P4" s="88" t="s">
        <v>15</v>
      </c>
      <c r="Q4" s="88" t="s">
        <v>16</v>
      </c>
      <c r="R4" s="88" t="s">
        <v>17</v>
      </c>
      <c r="S4" s="88" t="s">
        <v>18</v>
      </c>
      <c r="T4" s="88" t="s">
        <v>19</v>
      </c>
      <c r="U4" s="88" t="s">
        <v>20</v>
      </c>
      <c r="V4" s="88" t="s">
        <v>21</v>
      </c>
      <c r="W4" s="88" t="s">
        <v>22</v>
      </c>
      <c r="X4" s="102" t="s">
        <v>23</v>
      </c>
      <c r="AB4" s="6"/>
    </row>
    <row r="5" spans="1:28" ht="12.75" x14ac:dyDescent="0.2">
      <c r="A5" s="94"/>
      <c r="B5" s="97"/>
      <c r="C5" s="100"/>
      <c r="D5" s="100"/>
      <c r="E5" s="100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103"/>
    </row>
    <row r="6" spans="1:28" ht="12.75" x14ac:dyDescent="0.2">
      <c r="A6" s="94"/>
      <c r="B6" s="97"/>
      <c r="C6" s="100"/>
      <c r="D6" s="100"/>
      <c r="E6" s="100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103"/>
    </row>
    <row r="7" spans="1:28" ht="40.5" customHeight="1" thickBot="1" x14ac:dyDescent="0.25">
      <c r="A7" s="95"/>
      <c r="B7" s="98"/>
      <c r="C7" s="101"/>
      <c r="D7" s="101"/>
      <c r="E7" s="101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104"/>
    </row>
    <row r="8" spans="1:28" ht="16.5" thickBot="1" x14ac:dyDescent="0.3">
      <c r="A8" s="7">
        <v>1</v>
      </c>
      <c r="B8" s="8">
        <v>2</v>
      </c>
      <c r="C8" s="7">
        <v>3</v>
      </c>
      <c r="D8" s="7">
        <v>4</v>
      </c>
      <c r="E8" s="7">
        <v>5</v>
      </c>
      <c r="F8" s="8">
        <v>7</v>
      </c>
      <c r="G8" s="9">
        <v>8</v>
      </c>
      <c r="H8" s="10">
        <v>9</v>
      </c>
      <c r="I8" s="10">
        <v>10</v>
      </c>
      <c r="J8" s="10">
        <v>11</v>
      </c>
      <c r="K8" s="10">
        <v>12</v>
      </c>
      <c r="L8" s="10">
        <v>13</v>
      </c>
      <c r="M8" s="10">
        <v>14</v>
      </c>
      <c r="N8" s="10">
        <v>15</v>
      </c>
      <c r="O8" s="10">
        <v>16</v>
      </c>
      <c r="P8" s="10">
        <v>17</v>
      </c>
      <c r="Q8" s="10">
        <v>18</v>
      </c>
      <c r="R8" s="10">
        <v>19</v>
      </c>
      <c r="S8" s="10">
        <v>20</v>
      </c>
      <c r="T8" s="10">
        <v>21</v>
      </c>
      <c r="U8" s="10">
        <v>22</v>
      </c>
      <c r="V8" s="10">
        <v>23</v>
      </c>
      <c r="W8" s="10">
        <v>24</v>
      </c>
      <c r="X8" s="11">
        <v>25</v>
      </c>
      <c r="Z8" s="12"/>
      <c r="AA8" s="12"/>
    </row>
    <row r="9" spans="1:28" ht="47.25" x14ac:dyDescent="0.25">
      <c r="A9" s="105" t="s">
        <v>24</v>
      </c>
      <c r="B9" s="13" t="s">
        <v>25</v>
      </c>
      <c r="C9" s="14">
        <v>1</v>
      </c>
      <c r="D9" s="14" t="s">
        <v>26</v>
      </c>
      <c r="E9" s="15">
        <f>E11+E12+E13+E21</f>
        <v>454</v>
      </c>
      <c r="F9" s="16">
        <f t="shared" ref="F9:X9" si="0">F11+F12+F13+F21</f>
        <v>15</v>
      </c>
      <c r="G9" s="16">
        <f t="shared" si="0"/>
        <v>40</v>
      </c>
      <c r="H9" s="16">
        <f t="shared" si="0"/>
        <v>39</v>
      </c>
      <c r="I9" s="16">
        <f t="shared" si="0"/>
        <v>74</v>
      </c>
      <c r="J9" s="16">
        <f t="shared" si="0"/>
        <v>12</v>
      </c>
      <c r="K9" s="16">
        <f t="shared" si="0"/>
        <v>29</v>
      </c>
      <c r="L9" s="16">
        <f t="shared" si="0"/>
        <v>4</v>
      </c>
      <c r="M9" s="16">
        <f>M11+M12+M13+M21</f>
        <v>0</v>
      </c>
      <c r="N9" s="16">
        <f t="shared" si="0"/>
        <v>23</v>
      </c>
      <c r="O9" s="16">
        <f t="shared" si="0"/>
        <v>48</v>
      </c>
      <c r="P9" s="16">
        <f t="shared" si="0"/>
        <v>25</v>
      </c>
      <c r="Q9" s="16">
        <f t="shared" si="0"/>
        <v>14</v>
      </c>
      <c r="R9" s="16">
        <f t="shared" si="0"/>
        <v>5</v>
      </c>
      <c r="S9" s="16">
        <f t="shared" si="0"/>
        <v>0</v>
      </c>
      <c r="T9" s="16">
        <f t="shared" si="0"/>
        <v>9</v>
      </c>
      <c r="U9" s="16">
        <f t="shared" si="0"/>
        <v>29</v>
      </c>
      <c r="V9" s="16">
        <f t="shared" si="0"/>
        <v>75</v>
      </c>
      <c r="W9" s="16">
        <f t="shared" si="0"/>
        <v>7</v>
      </c>
      <c r="X9" s="16">
        <f t="shared" si="0"/>
        <v>6</v>
      </c>
    </row>
    <row r="10" spans="1:28" x14ac:dyDescent="0.25">
      <c r="A10" s="106"/>
      <c r="B10" s="17" t="s">
        <v>27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</row>
    <row r="11" spans="1:28" ht="31.5" x14ac:dyDescent="0.25">
      <c r="A11" s="107"/>
      <c r="B11" s="21" t="s">
        <v>28</v>
      </c>
      <c r="C11" s="22">
        <v>2</v>
      </c>
      <c r="D11" s="22" t="s">
        <v>26</v>
      </c>
      <c r="E11" s="23">
        <f>SUM(F11:X11)</f>
        <v>61</v>
      </c>
      <c r="F11" s="24"/>
      <c r="G11" s="25">
        <v>34</v>
      </c>
      <c r="H11" s="26">
        <v>27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8" x14ac:dyDescent="0.25">
      <c r="A12" s="107"/>
      <c r="B12" s="27" t="s">
        <v>29</v>
      </c>
      <c r="C12" s="22">
        <v>3</v>
      </c>
      <c r="D12" s="22" t="s">
        <v>26</v>
      </c>
      <c r="E12" s="23">
        <f>SUM(F12:X12)</f>
        <v>45</v>
      </c>
      <c r="F12" s="24"/>
      <c r="G12" s="25">
        <v>2</v>
      </c>
      <c r="H12" s="26"/>
      <c r="I12" s="26"/>
      <c r="J12" s="26">
        <v>12</v>
      </c>
      <c r="K12" s="26">
        <v>3</v>
      </c>
      <c r="L12" s="26">
        <v>4</v>
      </c>
      <c r="M12" s="26"/>
      <c r="N12" s="26">
        <v>1</v>
      </c>
      <c r="O12" s="26">
        <v>5</v>
      </c>
      <c r="P12" s="26">
        <v>11</v>
      </c>
      <c r="Q12" s="26">
        <v>5</v>
      </c>
      <c r="R12" s="26"/>
      <c r="S12" s="26"/>
      <c r="T12" s="26"/>
      <c r="U12" s="26">
        <v>2</v>
      </c>
      <c r="V12" s="26"/>
      <c r="W12" s="26"/>
      <c r="X12" s="26"/>
    </row>
    <row r="13" spans="1:28" x14ac:dyDescent="0.25">
      <c r="A13" s="107"/>
      <c r="B13" s="28" t="s">
        <v>30</v>
      </c>
      <c r="C13" s="22">
        <v>5</v>
      </c>
      <c r="D13" s="22" t="s">
        <v>26</v>
      </c>
      <c r="E13" s="29">
        <f>SUM(F13:X13)</f>
        <v>80</v>
      </c>
      <c r="F13" s="30">
        <f t="shared" ref="F13:X13" si="1">F15+F16+F17+F18+F19+F20</f>
        <v>0</v>
      </c>
      <c r="G13" s="30">
        <f>SUM(G15:G20)</f>
        <v>0</v>
      </c>
      <c r="H13" s="30">
        <f t="shared" si="1"/>
        <v>5</v>
      </c>
      <c r="I13" s="30">
        <f t="shared" si="1"/>
        <v>74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1</v>
      </c>
      <c r="Q13" s="30">
        <f t="shared" si="1"/>
        <v>0</v>
      </c>
      <c r="R13" s="30">
        <f t="shared" si="1"/>
        <v>0</v>
      </c>
      <c r="S13" s="30">
        <f t="shared" si="1"/>
        <v>0</v>
      </c>
      <c r="T13" s="30">
        <f t="shared" si="1"/>
        <v>0</v>
      </c>
      <c r="U13" s="30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</row>
    <row r="14" spans="1:28" x14ac:dyDescent="0.25">
      <c r="A14" s="107"/>
      <c r="B14" s="28" t="s">
        <v>31</v>
      </c>
      <c r="C14" s="22"/>
      <c r="D14" s="22"/>
      <c r="E14" s="31"/>
      <c r="F14" s="32"/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33"/>
    </row>
    <row r="15" spans="1:28" x14ac:dyDescent="0.25">
      <c r="A15" s="107"/>
      <c r="B15" s="34" t="s">
        <v>32</v>
      </c>
      <c r="C15" s="35">
        <v>6</v>
      </c>
      <c r="D15" s="35" t="s">
        <v>26</v>
      </c>
      <c r="E15" s="36">
        <f t="shared" ref="E15:E25" si="2">SUM(F15:X15)</f>
        <v>5</v>
      </c>
      <c r="F15" s="37"/>
      <c r="G15" s="38"/>
      <c r="H15" s="39">
        <v>5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</row>
    <row r="16" spans="1:28" x14ac:dyDescent="0.25">
      <c r="A16" s="107"/>
      <c r="B16" s="34" t="s">
        <v>33</v>
      </c>
      <c r="C16" s="35">
        <v>7</v>
      </c>
      <c r="D16" s="35" t="s">
        <v>26</v>
      </c>
      <c r="E16" s="36">
        <f t="shared" si="2"/>
        <v>0</v>
      </c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</row>
    <row r="17" spans="1:24" x14ac:dyDescent="0.25">
      <c r="A17" s="107"/>
      <c r="B17" s="28" t="s">
        <v>34</v>
      </c>
      <c r="C17" s="35">
        <v>8</v>
      </c>
      <c r="D17" s="35" t="s">
        <v>26</v>
      </c>
      <c r="E17" s="36">
        <f t="shared" si="2"/>
        <v>0</v>
      </c>
      <c r="F17" s="37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</row>
    <row r="18" spans="1:24" x14ac:dyDescent="0.25">
      <c r="A18" s="107"/>
      <c r="B18" s="28" t="s">
        <v>35</v>
      </c>
      <c r="C18" s="35">
        <v>9</v>
      </c>
      <c r="D18" s="35" t="s">
        <v>26</v>
      </c>
      <c r="E18" s="36">
        <f t="shared" si="2"/>
        <v>1</v>
      </c>
      <c r="F18" s="37"/>
      <c r="G18" s="38"/>
      <c r="H18" s="39"/>
      <c r="I18" s="39"/>
      <c r="J18" s="39"/>
      <c r="K18" s="39"/>
      <c r="L18" s="39"/>
      <c r="M18" s="39"/>
      <c r="N18" s="39"/>
      <c r="O18" s="39"/>
      <c r="P18" s="39">
        <v>1</v>
      </c>
      <c r="Q18" s="39"/>
      <c r="R18" s="39"/>
      <c r="S18" s="39"/>
      <c r="T18" s="39"/>
      <c r="U18" s="39"/>
      <c r="V18" s="39"/>
      <c r="W18" s="39"/>
      <c r="X18" s="39"/>
    </row>
    <row r="19" spans="1:24" x14ac:dyDescent="0.25">
      <c r="A19" s="107"/>
      <c r="B19" s="28" t="s">
        <v>36</v>
      </c>
      <c r="C19" s="35">
        <v>10</v>
      </c>
      <c r="D19" s="35" t="s">
        <v>26</v>
      </c>
      <c r="E19" s="36">
        <f t="shared" si="2"/>
        <v>74</v>
      </c>
      <c r="F19" s="37"/>
      <c r="G19" s="38"/>
      <c r="H19" s="39"/>
      <c r="I19" s="39">
        <v>74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</row>
    <row r="20" spans="1:24" x14ac:dyDescent="0.25">
      <c r="A20" s="107"/>
      <c r="B20" s="28" t="s">
        <v>37</v>
      </c>
      <c r="C20" s="35">
        <v>11</v>
      </c>
      <c r="D20" s="35" t="s">
        <v>26</v>
      </c>
      <c r="E20" s="36">
        <f t="shared" si="2"/>
        <v>0</v>
      </c>
      <c r="F20" s="37"/>
      <c r="G20" s="38" t="s">
        <v>38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1:24" x14ac:dyDescent="0.25">
      <c r="A21" s="108"/>
      <c r="B21" s="28" t="s">
        <v>39</v>
      </c>
      <c r="C21" s="35">
        <v>12</v>
      </c>
      <c r="D21" s="35" t="s">
        <v>26</v>
      </c>
      <c r="E21" s="36">
        <f t="shared" si="2"/>
        <v>268</v>
      </c>
      <c r="F21" s="37">
        <v>15</v>
      </c>
      <c r="G21" s="38">
        <v>4</v>
      </c>
      <c r="H21" s="39">
        <v>7</v>
      </c>
      <c r="I21" s="39"/>
      <c r="J21" s="39"/>
      <c r="K21" s="39">
        <v>26</v>
      </c>
      <c r="L21" s="39"/>
      <c r="M21" s="39"/>
      <c r="N21" s="39">
        <v>22</v>
      </c>
      <c r="O21" s="39">
        <v>43</v>
      </c>
      <c r="P21" s="39">
        <v>13</v>
      </c>
      <c r="Q21" s="39">
        <v>9</v>
      </c>
      <c r="R21" s="39">
        <v>5</v>
      </c>
      <c r="S21" s="39"/>
      <c r="T21" s="39">
        <v>9</v>
      </c>
      <c r="U21" s="39">
        <v>27</v>
      </c>
      <c r="V21" s="39">
        <v>75</v>
      </c>
      <c r="W21" s="39">
        <v>7</v>
      </c>
      <c r="X21" s="39">
        <v>6</v>
      </c>
    </row>
    <row r="22" spans="1:24" ht="47.25" x14ac:dyDescent="0.2">
      <c r="A22" s="40" t="s">
        <v>40</v>
      </c>
      <c r="B22" s="41" t="s">
        <v>41</v>
      </c>
      <c r="C22" s="22">
        <v>13</v>
      </c>
      <c r="D22" s="22" t="s">
        <v>26</v>
      </c>
      <c r="E22" s="83">
        <f t="shared" si="2"/>
        <v>72</v>
      </c>
      <c r="F22" s="84"/>
      <c r="G22" s="42">
        <v>26</v>
      </c>
      <c r="H22" s="43">
        <v>24</v>
      </c>
      <c r="I22" s="43"/>
      <c r="J22" s="43"/>
      <c r="K22" s="43"/>
      <c r="L22" s="43"/>
      <c r="M22" s="43"/>
      <c r="N22" s="43"/>
      <c r="O22" s="43"/>
      <c r="P22" s="43">
        <v>13</v>
      </c>
      <c r="Q22" s="43"/>
      <c r="R22" s="43"/>
      <c r="S22" s="43">
        <v>1</v>
      </c>
      <c r="T22" s="43"/>
      <c r="U22" s="43"/>
      <c r="V22" s="43">
        <v>8</v>
      </c>
      <c r="W22" s="43"/>
      <c r="X22" s="43"/>
    </row>
    <row r="23" spans="1:24" x14ac:dyDescent="0.25">
      <c r="A23" s="40" t="s">
        <v>42</v>
      </c>
      <c r="B23" s="45" t="s">
        <v>43</v>
      </c>
      <c r="C23" s="22">
        <v>14</v>
      </c>
      <c r="D23" s="22" t="s">
        <v>26</v>
      </c>
      <c r="E23" s="36">
        <f t="shared" si="2"/>
        <v>72</v>
      </c>
      <c r="F23" s="37"/>
      <c r="G23" s="38">
        <v>26</v>
      </c>
      <c r="H23" s="39">
        <v>24</v>
      </c>
      <c r="I23" s="39"/>
      <c r="J23" s="39"/>
      <c r="K23" s="39"/>
      <c r="L23" s="39"/>
      <c r="M23" s="39"/>
      <c r="N23" s="39"/>
      <c r="O23" s="39"/>
      <c r="P23" s="39">
        <v>13</v>
      </c>
      <c r="Q23" s="39"/>
      <c r="R23" s="39"/>
      <c r="S23" s="39">
        <v>1</v>
      </c>
      <c r="T23" s="39"/>
      <c r="U23" s="39"/>
      <c r="V23" s="39">
        <v>8</v>
      </c>
      <c r="W23" s="39"/>
      <c r="X23" s="39"/>
    </row>
    <row r="24" spans="1:24" x14ac:dyDescent="0.25">
      <c r="A24" s="40" t="s">
        <v>44</v>
      </c>
      <c r="B24" s="45" t="s">
        <v>45</v>
      </c>
      <c r="C24" s="22">
        <v>15</v>
      </c>
      <c r="D24" s="22" t="s">
        <v>26</v>
      </c>
      <c r="E24" s="36">
        <f t="shared" si="2"/>
        <v>0</v>
      </c>
      <c r="F24" s="46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1:24" ht="31.5" x14ac:dyDescent="0.25">
      <c r="A25" s="47" t="s">
        <v>46</v>
      </c>
      <c r="B25" s="48" t="s">
        <v>47</v>
      </c>
      <c r="C25" s="22">
        <v>16</v>
      </c>
      <c r="D25" s="14"/>
      <c r="E25" s="36">
        <f t="shared" si="2"/>
        <v>0</v>
      </c>
      <c r="F25" s="37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1:24" ht="31.5" x14ac:dyDescent="0.25">
      <c r="A26" s="109" t="s">
        <v>48</v>
      </c>
      <c r="B26" s="49" t="s">
        <v>49</v>
      </c>
      <c r="C26" s="14"/>
      <c r="D26" s="14"/>
      <c r="E26" s="50"/>
      <c r="F26" s="51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52"/>
    </row>
    <row r="27" spans="1:24" x14ac:dyDescent="0.25">
      <c r="A27" s="107"/>
      <c r="B27" s="53" t="s">
        <v>50</v>
      </c>
      <c r="C27" s="22">
        <v>17</v>
      </c>
      <c r="D27" s="22" t="s">
        <v>26</v>
      </c>
      <c r="E27" s="50">
        <f>SUM(F27:X27)</f>
        <v>17</v>
      </c>
      <c r="F27" s="46"/>
      <c r="G27" s="38">
        <v>8</v>
      </c>
      <c r="H27" s="39">
        <v>6</v>
      </c>
      <c r="I27" s="39"/>
      <c r="J27" s="39"/>
      <c r="K27" s="39"/>
      <c r="L27" s="39"/>
      <c r="M27" s="39"/>
      <c r="N27" s="39"/>
      <c r="O27" s="39"/>
      <c r="P27" s="39">
        <v>1</v>
      </c>
      <c r="Q27" s="39"/>
      <c r="R27" s="39"/>
      <c r="S27" s="39"/>
      <c r="T27" s="39"/>
      <c r="U27" s="39"/>
      <c r="V27" s="39">
        <v>2</v>
      </c>
      <c r="W27" s="39"/>
      <c r="X27" s="39"/>
    </row>
    <row r="28" spans="1:24" ht="31.5" x14ac:dyDescent="0.25">
      <c r="A28" s="107"/>
      <c r="B28" s="53" t="s">
        <v>51</v>
      </c>
      <c r="C28" s="22">
        <v>18</v>
      </c>
      <c r="D28" s="22" t="s">
        <v>26</v>
      </c>
      <c r="E28" s="50">
        <f>SUM(F28:X28)</f>
        <v>28</v>
      </c>
      <c r="F28" s="54"/>
      <c r="G28" s="55">
        <v>24</v>
      </c>
      <c r="H28" s="44">
        <v>2</v>
      </c>
      <c r="I28" s="44"/>
      <c r="J28" s="44"/>
      <c r="K28" s="44"/>
      <c r="L28" s="44"/>
      <c r="M28" s="44"/>
      <c r="N28" s="44"/>
      <c r="O28" s="44"/>
      <c r="P28" s="44">
        <v>2</v>
      </c>
      <c r="Q28" s="44"/>
      <c r="R28" s="44"/>
      <c r="S28" s="44"/>
      <c r="T28" s="44"/>
      <c r="U28" s="44"/>
      <c r="V28" s="44"/>
      <c r="W28" s="44"/>
      <c r="X28" s="44"/>
    </row>
    <row r="29" spans="1:24" ht="31.5" x14ac:dyDescent="0.25">
      <c r="A29" s="107"/>
      <c r="B29" s="56" t="s">
        <v>52</v>
      </c>
      <c r="C29" s="22">
        <v>19</v>
      </c>
      <c r="D29" s="22" t="s">
        <v>26</v>
      </c>
      <c r="E29" s="50">
        <f t="shared" ref="E29:E33" si="3">SUM(F29:X29)</f>
        <v>1</v>
      </c>
      <c r="F29" s="46"/>
      <c r="G29" s="38"/>
      <c r="H29" s="39"/>
      <c r="I29" s="39"/>
      <c r="J29" s="39"/>
      <c r="K29" s="39"/>
      <c r="L29" s="39"/>
      <c r="M29" s="39"/>
      <c r="N29" s="39"/>
      <c r="O29" s="39"/>
      <c r="P29" s="44">
        <v>1</v>
      </c>
      <c r="Q29" s="39"/>
      <c r="R29" s="39"/>
      <c r="S29" s="39"/>
      <c r="T29" s="39"/>
      <c r="U29" s="39"/>
      <c r="V29" s="39"/>
      <c r="W29" s="39"/>
      <c r="X29" s="39"/>
    </row>
    <row r="30" spans="1:24" ht="31.5" x14ac:dyDescent="0.25">
      <c r="A30" s="107"/>
      <c r="B30" s="57" t="s">
        <v>53</v>
      </c>
      <c r="C30" s="22">
        <v>20</v>
      </c>
      <c r="D30" s="22" t="s">
        <v>54</v>
      </c>
      <c r="E30" s="50">
        <f t="shared" si="3"/>
        <v>15</v>
      </c>
      <c r="F30" s="46"/>
      <c r="G30" s="38"/>
      <c r="H30" s="39"/>
      <c r="I30" s="39"/>
      <c r="J30" s="39"/>
      <c r="K30" s="39"/>
      <c r="L30" s="39"/>
      <c r="M30" s="39"/>
      <c r="N30" s="39"/>
      <c r="O30" s="39"/>
      <c r="P30" s="44">
        <v>15</v>
      </c>
      <c r="Q30" s="39"/>
      <c r="R30" s="39"/>
      <c r="S30" s="39"/>
      <c r="T30" s="39"/>
      <c r="U30" s="39"/>
      <c r="V30" s="39"/>
      <c r="W30" s="39"/>
      <c r="X30" s="39"/>
    </row>
    <row r="31" spans="1:24" ht="31.5" x14ac:dyDescent="0.25">
      <c r="A31" s="107"/>
      <c r="B31" s="58" t="s">
        <v>55</v>
      </c>
      <c r="C31" s="22">
        <v>21</v>
      </c>
      <c r="D31" s="22" t="s">
        <v>26</v>
      </c>
      <c r="E31" s="50">
        <f t="shared" si="3"/>
        <v>39</v>
      </c>
      <c r="F31" s="46"/>
      <c r="G31" s="38">
        <v>36</v>
      </c>
      <c r="H31" s="39"/>
      <c r="I31" s="39"/>
      <c r="J31" s="39"/>
      <c r="K31" s="39"/>
      <c r="L31" s="39"/>
      <c r="M31" s="39"/>
      <c r="N31" s="39"/>
      <c r="O31" s="39"/>
      <c r="P31" s="39">
        <v>1</v>
      </c>
      <c r="Q31" s="39"/>
      <c r="R31" s="39"/>
      <c r="S31" s="39"/>
      <c r="T31" s="39"/>
      <c r="U31" s="39"/>
      <c r="V31" s="39">
        <v>2</v>
      </c>
      <c r="W31" s="39"/>
      <c r="X31" s="39"/>
    </row>
    <row r="32" spans="1:24" ht="31.5" x14ac:dyDescent="0.25">
      <c r="A32" s="107"/>
      <c r="B32" s="53" t="s">
        <v>56</v>
      </c>
      <c r="C32" s="22">
        <v>22</v>
      </c>
      <c r="D32" s="22" t="s">
        <v>26</v>
      </c>
      <c r="E32" s="50">
        <f t="shared" si="3"/>
        <v>37</v>
      </c>
      <c r="F32" s="54"/>
      <c r="G32" s="55">
        <v>36</v>
      </c>
      <c r="H32" s="44"/>
      <c r="I32" s="44"/>
      <c r="J32" s="44"/>
      <c r="K32" s="44"/>
      <c r="L32" s="44"/>
      <c r="M32" s="44"/>
      <c r="N32" s="44"/>
      <c r="O32" s="44"/>
      <c r="P32" s="44">
        <v>1</v>
      </c>
      <c r="Q32" s="44"/>
      <c r="R32" s="44"/>
      <c r="S32" s="44"/>
      <c r="T32" s="44"/>
      <c r="U32" s="44"/>
      <c r="V32" s="44"/>
      <c r="W32" s="44"/>
      <c r="X32" s="44"/>
    </row>
    <row r="33" spans="1:24" ht="16.5" thickBot="1" x14ac:dyDescent="0.3">
      <c r="A33" s="108"/>
      <c r="B33" s="59" t="s">
        <v>57</v>
      </c>
      <c r="C33" s="60">
        <v>23</v>
      </c>
      <c r="D33" s="61" t="s">
        <v>26</v>
      </c>
      <c r="E33" s="50">
        <f t="shared" si="3"/>
        <v>0</v>
      </c>
      <c r="F33" s="62"/>
      <c r="G33" s="63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32.25" thickBot="1" x14ac:dyDescent="0.3">
      <c r="A34" s="109" t="s">
        <v>58</v>
      </c>
      <c r="B34" s="65" t="s">
        <v>59</v>
      </c>
      <c r="C34" s="14">
        <v>24</v>
      </c>
      <c r="D34" s="66" t="s">
        <v>26</v>
      </c>
      <c r="E34" s="67">
        <f>E36+E37+E38</f>
        <v>227</v>
      </c>
      <c r="F34" s="68">
        <f t="shared" ref="F34:W34" si="4">F36+F37+F38</f>
        <v>9</v>
      </c>
      <c r="G34" s="68">
        <f t="shared" si="4"/>
        <v>19</v>
      </c>
      <c r="H34" s="68">
        <f t="shared" si="4"/>
        <v>6</v>
      </c>
      <c r="I34" s="68">
        <f t="shared" si="4"/>
        <v>11</v>
      </c>
      <c r="J34" s="68">
        <f t="shared" si="4"/>
        <v>5</v>
      </c>
      <c r="K34" s="68">
        <f t="shared" si="4"/>
        <v>11</v>
      </c>
      <c r="L34" s="68">
        <f t="shared" si="4"/>
        <v>4</v>
      </c>
      <c r="M34" s="68">
        <f t="shared" si="4"/>
        <v>9</v>
      </c>
      <c r="N34" s="68">
        <f t="shared" si="4"/>
        <v>10</v>
      </c>
      <c r="O34" s="68">
        <f t="shared" si="4"/>
        <v>25</v>
      </c>
      <c r="P34" s="68">
        <f t="shared" si="4"/>
        <v>25</v>
      </c>
      <c r="Q34" s="68">
        <f t="shared" si="4"/>
        <v>6</v>
      </c>
      <c r="R34" s="68">
        <f t="shared" si="4"/>
        <v>23</v>
      </c>
      <c r="S34" s="68">
        <f t="shared" si="4"/>
        <v>24</v>
      </c>
      <c r="T34" s="68">
        <f t="shared" si="4"/>
        <v>6</v>
      </c>
      <c r="U34" s="68">
        <f t="shared" si="4"/>
        <v>8</v>
      </c>
      <c r="V34" s="68">
        <f t="shared" si="4"/>
        <v>12</v>
      </c>
      <c r="W34" s="68">
        <f t="shared" si="4"/>
        <v>3</v>
      </c>
      <c r="X34" s="68">
        <f>X36+X37+X38</f>
        <v>11</v>
      </c>
    </row>
    <row r="35" spans="1:24" x14ac:dyDescent="0.25">
      <c r="A35" s="107"/>
      <c r="B35" s="17" t="s">
        <v>31</v>
      </c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</row>
    <row r="36" spans="1:24" x14ac:dyDescent="0.25">
      <c r="A36" s="107"/>
      <c r="B36" s="72" t="s">
        <v>60</v>
      </c>
      <c r="C36" s="35">
        <v>25</v>
      </c>
      <c r="D36" s="35" t="s">
        <v>26</v>
      </c>
      <c r="E36" s="36">
        <f>SUM(F36:X36)</f>
        <v>79</v>
      </c>
      <c r="F36" s="46">
        <v>3</v>
      </c>
      <c r="G36" s="38">
        <v>5</v>
      </c>
      <c r="H36" s="39">
        <v>2</v>
      </c>
      <c r="I36" s="39">
        <v>4</v>
      </c>
      <c r="J36" s="39">
        <v>1</v>
      </c>
      <c r="K36" s="39">
        <v>3</v>
      </c>
      <c r="L36" s="39">
        <v>1</v>
      </c>
      <c r="M36" s="39">
        <v>2</v>
      </c>
      <c r="N36" s="39">
        <v>4</v>
      </c>
      <c r="O36" s="39">
        <v>11</v>
      </c>
      <c r="P36" s="39">
        <v>11</v>
      </c>
      <c r="Q36" s="39">
        <v>1</v>
      </c>
      <c r="R36" s="39">
        <v>8</v>
      </c>
      <c r="S36" s="39">
        <v>11</v>
      </c>
      <c r="T36" s="39">
        <v>1</v>
      </c>
      <c r="U36" s="39">
        <v>3</v>
      </c>
      <c r="V36" s="39">
        <v>5</v>
      </c>
      <c r="W36" s="39">
        <v>1</v>
      </c>
      <c r="X36" s="39">
        <v>2</v>
      </c>
    </row>
    <row r="37" spans="1:24" x14ac:dyDescent="0.25">
      <c r="A37" s="107"/>
      <c r="B37" s="72" t="s">
        <v>61</v>
      </c>
      <c r="C37" s="35">
        <v>26</v>
      </c>
      <c r="D37" s="35" t="s">
        <v>26</v>
      </c>
      <c r="E37" s="36">
        <f>SUM(F37:X37)</f>
        <v>101</v>
      </c>
      <c r="F37" s="46">
        <v>5</v>
      </c>
      <c r="G37" s="38">
        <v>13</v>
      </c>
      <c r="H37" s="39">
        <v>3</v>
      </c>
      <c r="I37" s="39">
        <v>4</v>
      </c>
      <c r="J37" s="39">
        <v>3</v>
      </c>
      <c r="K37" s="39">
        <v>6</v>
      </c>
      <c r="L37" s="39">
        <v>2</v>
      </c>
      <c r="M37" s="39">
        <v>4</v>
      </c>
      <c r="N37" s="39">
        <v>3</v>
      </c>
      <c r="O37" s="39">
        <v>13</v>
      </c>
      <c r="P37" s="39">
        <v>8</v>
      </c>
      <c r="Q37" s="39">
        <v>4</v>
      </c>
      <c r="R37" s="39">
        <v>9</v>
      </c>
      <c r="S37" s="39">
        <v>9</v>
      </c>
      <c r="T37" s="39">
        <v>1</v>
      </c>
      <c r="U37" s="39">
        <v>4</v>
      </c>
      <c r="V37" s="39">
        <v>6</v>
      </c>
      <c r="W37" s="39">
        <v>1</v>
      </c>
      <c r="X37" s="39">
        <v>3</v>
      </c>
    </row>
    <row r="38" spans="1:24" x14ac:dyDescent="0.25">
      <c r="A38" s="108"/>
      <c r="B38" s="72" t="s">
        <v>62</v>
      </c>
      <c r="C38" s="35">
        <v>27</v>
      </c>
      <c r="D38" s="35" t="s">
        <v>26</v>
      </c>
      <c r="E38" s="36">
        <f>SUM(F38:X38)</f>
        <v>47</v>
      </c>
      <c r="F38" s="54">
        <v>1</v>
      </c>
      <c r="G38" s="38">
        <v>1</v>
      </c>
      <c r="H38" s="39">
        <v>1</v>
      </c>
      <c r="I38" s="39">
        <v>3</v>
      </c>
      <c r="J38" s="39">
        <v>1</v>
      </c>
      <c r="K38" s="39">
        <v>2</v>
      </c>
      <c r="L38" s="39">
        <v>1</v>
      </c>
      <c r="M38" s="39">
        <v>3</v>
      </c>
      <c r="N38" s="39">
        <v>3</v>
      </c>
      <c r="O38" s="39">
        <v>1</v>
      </c>
      <c r="P38" s="39">
        <v>6</v>
      </c>
      <c r="Q38" s="39">
        <v>1</v>
      </c>
      <c r="R38" s="39">
        <v>6</v>
      </c>
      <c r="S38" s="39">
        <v>4</v>
      </c>
      <c r="T38" s="39">
        <v>4</v>
      </c>
      <c r="U38" s="39">
        <v>1</v>
      </c>
      <c r="V38" s="39">
        <v>1</v>
      </c>
      <c r="W38" s="39">
        <v>1</v>
      </c>
      <c r="X38" s="39">
        <v>6</v>
      </c>
    </row>
    <row r="39" spans="1:24" ht="63.75" thickBot="1" x14ac:dyDescent="0.3">
      <c r="A39" s="73" t="s">
        <v>63</v>
      </c>
      <c r="B39" s="74" t="s">
        <v>64</v>
      </c>
      <c r="C39" s="75">
        <v>28</v>
      </c>
      <c r="D39" s="76" t="s">
        <v>65</v>
      </c>
      <c r="E39" s="77">
        <f>SUM(F39:X39)</f>
        <v>670</v>
      </c>
      <c r="F39" s="78"/>
      <c r="G39" s="85">
        <v>450</v>
      </c>
      <c r="H39" s="86"/>
      <c r="I39" s="86"/>
      <c r="J39" s="86"/>
      <c r="K39" s="86"/>
      <c r="L39" s="86"/>
      <c r="M39" s="86"/>
      <c r="N39" s="86"/>
      <c r="O39" s="86"/>
      <c r="P39" s="86">
        <v>140</v>
      </c>
      <c r="Q39" s="86">
        <v>30</v>
      </c>
      <c r="R39" s="86"/>
      <c r="S39" s="86"/>
      <c r="T39" s="86"/>
      <c r="U39" s="86"/>
      <c r="V39" s="86"/>
      <c r="W39" s="86">
        <v>50</v>
      </c>
      <c r="X39" s="86"/>
    </row>
    <row r="40" spans="1:24" ht="69" customHeight="1" x14ac:dyDescent="0.25">
      <c r="A40" s="110" t="s">
        <v>66</v>
      </c>
      <c r="B40" s="110"/>
      <c r="C40" s="110"/>
      <c r="D40" s="110"/>
      <c r="E40" s="110"/>
      <c r="F40" s="110"/>
      <c r="G40" s="110"/>
      <c r="H40" s="110"/>
      <c r="I40" s="110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</row>
    <row r="41" spans="1:24" x14ac:dyDescent="0.25"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</row>
    <row r="42" spans="1:24" x14ac:dyDescent="0.25">
      <c r="B42" s="111"/>
      <c r="C42" s="111"/>
      <c r="D42" s="111"/>
      <c r="E42" s="111"/>
      <c r="F42" s="111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</row>
    <row r="43" spans="1:24" x14ac:dyDescent="0.25">
      <c r="B43" s="80"/>
      <c r="C43" s="81"/>
      <c r="D43" s="81"/>
      <c r="E43" s="81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x14ac:dyDescent="0.25">
      <c r="B44" s="80"/>
      <c r="C44" s="81"/>
      <c r="D44" s="81"/>
      <c r="E44" s="81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x14ac:dyDescent="0.25">
      <c r="B45" s="80"/>
      <c r="C45" s="81"/>
      <c r="D45" s="81"/>
      <c r="E45" s="81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</row>
    <row r="46" spans="1:24" ht="18.75" x14ac:dyDescent="0.3">
      <c r="A46" s="82"/>
      <c r="B46" s="82"/>
      <c r="C46" s="82"/>
      <c r="D46" s="82"/>
      <c r="E46" s="82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</row>
    <row r="47" spans="1:24" x14ac:dyDescent="0.25">
      <c r="B47" s="1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</row>
  </sheetData>
  <mergeCells count="32">
    <mergeCell ref="A9:A21"/>
    <mergeCell ref="A26:A33"/>
    <mergeCell ref="A34:A38"/>
    <mergeCell ref="B41:X41"/>
    <mergeCell ref="B42:F42"/>
    <mergeCell ref="A40:I40"/>
    <mergeCell ref="S4:S7"/>
    <mergeCell ref="T4:T7"/>
    <mergeCell ref="U4:U7"/>
    <mergeCell ref="V4:V7"/>
    <mergeCell ref="W4:W7"/>
    <mergeCell ref="N4:N7"/>
    <mergeCell ref="O4:O7"/>
    <mergeCell ref="P4:P7"/>
    <mergeCell ref="Q4:Q7"/>
    <mergeCell ref="R4:R7"/>
    <mergeCell ref="A1:X2"/>
    <mergeCell ref="L4:L7"/>
    <mergeCell ref="C3:D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X4:X7"/>
    <mergeCell ref="M4:M7"/>
  </mergeCells>
  <pageMargins left="0.31496062992125984" right="0.31496062992125984" top="0.35433070866141736" bottom="0.35433070866141736" header="0.31496062992125984" footer="0.31496062992125984"/>
  <pageSetup paperSize="9" scale="4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2022-05-31T10:35:51Z</dcterms:modified>
</cp:coreProperties>
</file>