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<sst xmlns="http://schemas.openxmlformats.org/spreadsheetml/2006/main" count="54" uniqueCount="54">
  <si>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</si>
  <si>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</si>
  <si>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</si>
  <si>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</si>
  <si>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</si>
  <si>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</si>
  <si>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</si>
  <si>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</si>
  <si>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</si>
  <si>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</si>
  <si>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</si>
  <si>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</si>
  <si>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</si>
  <si>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</si>
  <si>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</si>
  <si>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</si>
  <si>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</si>
  <si>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</si>
  <si>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</si>
  <si>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</si>
  <si>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</si>
  <si>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</si>
  <si>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</si>
  <si>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</si>
  <si>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</si>
  <si>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</si>
  <si>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</si>
  <si>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</si>
  <si>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</si>
  <si>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</si>
  <si>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</si>
  <si>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</si>
  <si>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</si>
  <si>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</si>
  <si>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</si>
  <si>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</si>
  <si>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</si>
  <si>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</si>
  <si>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</si>
  <si>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</si>
  <si>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</si>
  <si>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</si>
  <si>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</si>
  <si>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</si>
  <si>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</si>
  <si>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</si>
  <si>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</si>
  <si>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</si>
  <si>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</si>
  <si>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</si>
  <si>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</si>
  <si>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</si>
  <si>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</si>
  <si>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12 березня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</si>
</sst>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8" t="s">
        <v>24</v>
      </c>
      <c r="B1" s="58"/>
      <c r="C1" s="58"/>
      <c r="D1" s="58"/>
      <c r="E1" s="58"/>
    </row>
    <row r="2" spans="1:5" s="32" customFormat="1" ht="22.5">
      <c r="A2" s="58" t="s">
        <v>53</v>
      </c>
      <c r="B2" s="58"/>
      <c r="C2" s="58"/>
      <c r="D2" s="58"/>
      <c r="E2" s="58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59" t="s">
        <v>6</v>
      </c>
      <c r="B5" s="60"/>
      <c r="C5" s="60"/>
      <c r="D5" s="60"/>
      <c r="E5" s="61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8510</v>
      </c>
      <c r="D6" s="11">
        <f>D7+D8</f>
        <v>8354.6</v>
      </c>
      <c r="E6" s="12">
        <f>D6/C6*100</f>
        <v>98.17391304347827</v>
      </c>
    </row>
    <row r="7" spans="1:5" s="32" customFormat="1" ht="30.75" customHeight="1">
      <c r="A7" s="13">
        <v>11010000</v>
      </c>
      <c r="B7" s="14" t="s">
        <v>10</v>
      </c>
      <c r="C7" s="15">
        <v>8510</v>
      </c>
      <c r="D7" s="15">
        <v>8338.6</v>
      </c>
      <c r="E7" s="15">
        <f>D7/C7*100</f>
        <v>97.98589894242069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16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66</v>
      </c>
      <c r="D9" s="11">
        <f>D10+D12+D11</f>
        <v>253.59999999999997</v>
      </c>
      <c r="E9" s="12">
        <f>D9/C9*100</f>
        <v>384.2424242424242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10.7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46</v>
      </c>
      <c r="D11" s="39">
        <v>82.8</v>
      </c>
      <c r="E11" s="39">
        <f>D11/C11*100</f>
        <v>180</v>
      </c>
    </row>
    <row r="12" spans="1:5" s="32" customFormat="1" ht="28.5" customHeight="1" thickBot="1">
      <c r="A12" s="40" t="s">
        <v>29</v>
      </c>
      <c r="B12" s="41" t="s">
        <v>30</v>
      </c>
      <c r="C12" s="36">
        <v>20</v>
      </c>
      <c r="D12" s="36">
        <v>160.1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8576</v>
      </c>
      <c r="D15" s="35">
        <f>D6+D9+D13</f>
        <v>8608.2</v>
      </c>
      <c r="E15" s="20">
        <f aca="true" t="shared" si="0" ref="E15:E21">D15/C15*100</f>
        <v>100.37546641791046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130674</v>
      </c>
      <c r="D16" s="11">
        <f>D17+D20+D18+D19</f>
        <v>88473.79999999999</v>
      </c>
      <c r="E16" s="11">
        <f t="shared" si="0"/>
        <v>67.70574100433137</v>
      </c>
    </row>
    <row r="17" spans="1:5" s="32" customFormat="1" ht="24.75" customHeight="1">
      <c r="A17" s="21">
        <v>41020000</v>
      </c>
      <c r="B17" s="22" t="s">
        <v>47</v>
      </c>
      <c r="C17" s="23">
        <v>3471.9</v>
      </c>
      <c r="D17" s="23">
        <v>2700.3</v>
      </c>
      <c r="E17" s="23">
        <f t="shared" si="0"/>
        <v>77.77585759958524</v>
      </c>
    </row>
    <row r="18" spans="1:5" s="32" customFormat="1" ht="24.75" customHeight="1">
      <c r="A18" s="24">
        <v>41030000</v>
      </c>
      <c r="B18" s="25" t="s">
        <v>48</v>
      </c>
      <c r="C18" s="26">
        <v>19911.2</v>
      </c>
      <c r="D18" s="26">
        <v>16592.7</v>
      </c>
      <c r="E18" s="26">
        <f t="shared" si="0"/>
        <v>83.33350074330025</v>
      </c>
    </row>
    <row r="19" spans="1:5" s="32" customFormat="1" ht="24.75" customHeight="1">
      <c r="A19" s="24">
        <v>41040000</v>
      </c>
      <c r="B19" s="56" t="s">
        <v>49</v>
      </c>
      <c r="C19" s="57">
        <v>1256.1</v>
      </c>
      <c r="D19" s="57">
        <v>933.4</v>
      </c>
      <c r="E19" s="26">
        <f t="shared" si="0"/>
        <v>74.30937027306743</v>
      </c>
    </row>
    <row r="20" spans="1:5" s="32" customFormat="1" ht="25.5" customHeight="1" thickBot="1">
      <c r="A20" s="24">
        <v>41050000</v>
      </c>
      <c r="B20" s="25" t="s">
        <v>50</v>
      </c>
      <c r="C20" s="26">
        <v>106034.8</v>
      </c>
      <c r="D20" s="26">
        <v>68247.4</v>
      </c>
      <c r="E20" s="26">
        <f t="shared" si="0"/>
        <v>64.3632090596672</v>
      </c>
    </row>
    <row r="21" spans="1:5" s="32" customFormat="1" ht="29.25" customHeight="1" thickBot="1">
      <c r="A21" s="27"/>
      <c r="B21" s="28" t="s">
        <v>9</v>
      </c>
      <c r="C21" s="29">
        <f>C16+C15</f>
        <v>139250</v>
      </c>
      <c r="D21" s="29">
        <f>D16+D15</f>
        <v>97081.99999999999</v>
      </c>
      <c r="E21" s="20">
        <f t="shared" si="0"/>
        <v>69.7177737881508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45" t="s">
        <v>33</v>
      </c>
      <c r="B24" s="46" t="s">
        <v>12</v>
      </c>
      <c r="C24" s="65">
        <v>1272.56</v>
      </c>
      <c r="D24" s="65">
        <v>428.89574</v>
      </c>
      <c r="E24" s="50">
        <f t="shared" si="1"/>
        <v>33.70338058716288</v>
      </c>
    </row>
    <row r="25" spans="1:5" ht="30" customHeight="1">
      <c r="A25" s="45" t="s">
        <v>34</v>
      </c>
      <c r="B25" s="46" t="s">
        <v>13</v>
      </c>
      <c r="C25" s="65">
        <v>27070.218</v>
      </c>
      <c r="D25" s="65">
        <v>16300.47637</v>
      </c>
      <c r="E25" s="50">
        <f t="shared" si="1"/>
        <v>60.21553417116922</v>
      </c>
    </row>
    <row r="26" spans="1:5" ht="19.5" customHeight="1">
      <c r="A26" s="45" t="s">
        <v>35</v>
      </c>
      <c r="B26" s="46" t="s">
        <v>14</v>
      </c>
      <c r="C26" s="65">
        <v>22529.95965</v>
      </c>
      <c r="D26" s="65">
        <v>12564.83417</v>
      </c>
      <c r="E26" s="50">
        <f t="shared" si="1"/>
        <v>55.76944817120434</v>
      </c>
    </row>
    <row r="27" spans="1:5" ht="25.5" customHeight="1">
      <c r="A27" s="45" t="s">
        <v>36</v>
      </c>
      <c r="B27" s="46" t="s">
        <v>20</v>
      </c>
      <c r="C27" s="65">
        <v>97491.89556</v>
      </c>
      <c r="D27" s="65">
        <v>55708.62658</v>
      </c>
      <c r="E27" s="50">
        <f t="shared" si="1"/>
        <v>57.14180266985876</v>
      </c>
    </row>
    <row r="28" spans="1:5" ht="25.5" customHeight="1">
      <c r="A28" s="45" t="s">
        <v>37</v>
      </c>
      <c r="B28" s="46" t="s">
        <v>15</v>
      </c>
      <c r="C28" s="65">
        <v>1780.741</v>
      </c>
      <c r="D28" s="65">
        <v>844.54591</v>
      </c>
      <c r="E28" s="50">
        <f>IF(C28=0,"",IF(D28/C28*100&gt;=200,"В/100",D28/C28*100))</f>
        <v>47.426656094288845</v>
      </c>
    </row>
    <row r="29" spans="1:5" ht="25.5" customHeight="1">
      <c r="A29" s="45" t="s">
        <v>38</v>
      </c>
      <c r="B29" s="46" t="s">
        <v>16</v>
      </c>
      <c r="C29" s="65">
        <v>378.965</v>
      </c>
      <c r="D29" s="65">
        <v>210.17815</v>
      </c>
      <c r="E29" s="50">
        <f>IF(C29=0,"",IF(D29/C29*100&gt;=200,"В/100",D29/C29*100))</f>
        <v>55.46109799057961</v>
      </c>
    </row>
    <row r="30" spans="1:5" ht="21" customHeight="1">
      <c r="A30" s="45" t="s">
        <v>39</v>
      </c>
      <c r="B30" s="46" t="s">
        <v>27</v>
      </c>
      <c r="C30" s="65">
        <v>18</v>
      </c>
      <c r="D30" s="65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65"/>
      <c r="D31" s="65"/>
      <c r="E31" s="50">
        <f t="shared" si="1"/>
      </c>
    </row>
    <row r="32" spans="1:5" ht="30" customHeight="1">
      <c r="A32" s="45" t="s">
        <v>41</v>
      </c>
      <c r="B32" s="46" t="s">
        <v>52</v>
      </c>
      <c r="C32" s="66">
        <v>85</v>
      </c>
      <c r="D32" s="65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7">
        <v>3912.443</v>
      </c>
      <c r="D33" s="65">
        <v>2645.532</v>
      </c>
      <c r="E33" s="51">
        <f t="shared" si="1"/>
        <v>67.61841642165777</v>
      </c>
    </row>
    <row r="34" spans="1:5" s="33" customFormat="1" ht="23.25" customHeight="1" thickBot="1">
      <c r="A34" s="48"/>
      <c r="B34" s="49" t="s">
        <v>19</v>
      </c>
      <c r="C34" s="54">
        <f>SUM(C24:C33)</f>
        <v>154539.78221</v>
      </c>
      <c r="D34" s="55">
        <f>SUM(D24:D33)</f>
        <v>88703.08892000001</v>
      </c>
      <c r="E34" s="44">
        <f t="shared" si="1"/>
        <v>57.398223066901785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2018-03-12T14:54:48Z</cp:lastPrinted>
  <dcterms:created xsi:type="dcterms:W3CDTF">2015-04-06T06:03:14Z</dcterms:created>
  <dcterms:modified xsi:type="dcterms:W3CDTF">2018-03-12T14:55:17Z</dcterms:modified>
  <cp:category/>
  <cp:version/>
  <cp:contentType/>
  <cp:contentStatus/>
</cp:coreProperties>
</file>