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б-т'!$A$1:$E$28</definedName>
  </definedNames>
  <calcPr fullCalcOnLoad="1"/>
</workbook>
</file>

<file path=xl/sharedStrings.xml><?xml version="1.0" encoding="utf-8"?>
<sst xmlns="http://schemas.openxmlformats.org/spreadsheetml/2006/main" count="39" uniqueCount="32">
  <si>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</si>
  <si>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</si>
  <si>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</si>
  <si>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</si>
  <si>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</si>
  <si>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</si>
  <si>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</si>
  <si>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</si>
  <si>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</si>
  <si>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</si>
  <si>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</si>
  <si>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</si>
  <si>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</si>
  <si>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</si>
  <si>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</si>
  <si>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</si>
  <si>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</si>
  <si>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</si>
  <si>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</si>
  <si>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</si>
  <si>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</si>
  <si>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</si>
  <si>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</si>
  <si>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</si>
  <si>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</si>
  <si>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</si>
  <si>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</si>
  <si>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</si>
  <si>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</si>
  <si>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</si>
  <si>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за січень-березень  2019 року</t>
  </si>
  <si>
    <t>Факт 3 міс/2019/  бюджетні призначення 3 міс/2018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</si>
</sst>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180" fontId="1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180" fontId="5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="70" zoomScaleNormal="80" zoomScaleSheetLayoutView="70" zoomScalePageLayoutView="0" workbookViewId="0" topLeftCell="A2">
      <selection activeCell="G28" sqref="G28"/>
    </sheetView>
  </sheetViews>
  <sheetFormatPr defaultColWidth="9.00390625" defaultRowHeight="12.75"/>
  <cols>
    <col min="1" max="1" width="49.75390625" style="24" customWidth="1"/>
    <col min="2" max="2" width="21.75390625" style="24" customWidth="1"/>
    <col min="3" max="3" width="21.00390625" style="24" customWidth="1"/>
    <col min="4" max="5" width="16.00390625" style="24" customWidth="1"/>
    <col min="6" max="16384" width="9.125" style="24" customWidth="1"/>
  </cols>
  <sheetData>
    <row r="1" s="1" customFormat="1" ht="15.75" customHeight="1">
      <c r="B1" s="6" t="s">
        <v>10</v>
      </c>
    </row>
    <row r="2" s="1" customFormat="1" ht="15.75" customHeight="1">
      <c r="B2" s="6" t="s">
        <v>3</v>
      </c>
    </row>
    <row r="3" s="1" customFormat="1" ht="15" customHeight="1">
      <c r="B3" s="6" t="str">
        <f>C6</f>
        <v>за січень-березень  2019 року</v>
      </c>
    </row>
    <row r="4" s="1" customFormat="1" ht="15" customHeight="1"/>
    <row r="5" spans="1:5" s="8" customFormat="1" ht="57.75" customHeight="1">
      <c r="A5" s="25" t="s">
        <v>0</v>
      </c>
      <c r="B5" s="2" t="s">
        <v>26</v>
      </c>
      <c r="C5" s="2" t="s">
        <v>4</v>
      </c>
      <c r="D5" s="27" t="s">
        <v>31</v>
      </c>
      <c r="E5" s="27"/>
    </row>
    <row r="6" spans="1:5" s="8" customFormat="1" ht="39.75" customHeight="1">
      <c r="A6" s="26"/>
      <c r="B6" s="3" t="s">
        <v>30</v>
      </c>
      <c r="C6" s="3" t="s">
        <v>30</v>
      </c>
      <c r="D6" s="15" t="s">
        <v>21</v>
      </c>
      <c r="E6" s="15" t="s">
        <v>22</v>
      </c>
    </row>
    <row r="7" spans="1:5" s="1" customFormat="1" ht="18" customHeight="1">
      <c r="A7" s="9" t="s">
        <v>20</v>
      </c>
      <c r="B7" s="17">
        <v>11560</v>
      </c>
      <c r="C7" s="17">
        <v>13564.8</v>
      </c>
      <c r="D7" s="16">
        <f>C7/B7*100</f>
        <v>117.3425605536332</v>
      </c>
      <c r="E7" s="12">
        <f>C7-B7</f>
        <v>2004.7999999999993</v>
      </c>
    </row>
    <row r="8" spans="1:5" s="1" customFormat="1" ht="18" customHeight="1">
      <c r="A8" s="9" t="s">
        <v>5</v>
      </c>
      <c r="B8" s="17">
        <v>4</v>
      </c>
      <c r="C8" s="17">
        <v>6.2</v>
      </c>
      <c r="D8" s="16">
        <f aca="true" t="shared" si="0" ref="D8:D23">C8/B8*100</f>
        <v>155</v>
      </c>
      <c r="E8" s="12">
        <f aca="true" t="shared" si="1" ref="E8:E28">C8-B8</f>
        <v>2.2</v>
      </c>
    </row>
    <row r="9" spans="1:5" s="1" customFormat="1" ht="38.25" customHeight="1">
      <c r="A9" s="9" t="s">
        <v>17</v>
      </c>
      <c r="B9" s="17">
        <v>74.5</v>
      </c>
      <c r="C9" s="17">
        <v>1191.6</v>
      </c>
      <c r="D9" s="19" t="s">
        <v>28</v>
      </c>
      <c r="E9" s="12">
        <f t="shared" si="1"/>
        <v>1117.1</v>
      </c>
    </row>
    <row r="10" spans="1:5" s="1" customFormat="1" ht="19.5" customHeight="1">
      <c r="A10" s="9" t="s">
        <v>18</v>
      </c>
      <c r="B10" s="17">
        <v>0</v>
      </c>
      <c r="C10" s="17">
        <v>38.3</v>
      </c>
      <c r="D10" s="16"/>
      <c r="E10" s="12">
        <f t="shared" si="1"/>
        <v>38.3</v>
      </c>
    </row>
    <row r="11" spans="1:5" s="1" customFormat="1" ht="18" customHeight="1">
      <c r="A11" s="9" t="s">
        <v>12</v>
      </c>
      <c r="B11" s="17">
        <v>851.7</v>
      </c>
      <c r="C11" s="17">
        <v>855.7</v>
      </c>
      <c r="D11" s="16">
        <f t="shared" si="0"/>
        <v>100.46964893741928</v>
      </c>
      <c r="E11" s="12">
        <f t="shared" si="1"/>
        <v>4</v>
      </c>
    </row>
    <row r="12" spans="1:5" s="1" customFormat="1" ht="18" customHeight="1">
      <c r="A12" s="9" t="s">
        <v>14</v>
      </c>
      <c r="B12" s="17">
        <f>SUM(B13:B18)</f>
        <v>6228.1</v>
      </c>
      <c r="C12" s="17">
        <f>SUM(C13:C18)</f>
        <v>10412.3</v>
      </c>
      <c r="D12" s="16">
        <f t="shared" si="0"/>
        <v>167.1826078579342</v>
      </c>
      <c r="E12" s="12">
        <f t="shared" si="1"/>
        <v>4184.199999999999</v>
      </c>
    </row>
    <row r="13" spans="1:5" s="14" customFormat="1" ht="30" customHeight="1">
      <c r="A13" s="11" t="s">
        <v>13</v>
      </c>
      <c r="B13" s="18">
        <v>113.4</v>
      </c>
      <c r="C13" s="18">
        <v>349.5</v>
      </c>
      <c r="D13" s="19" t="s">
        <v>28</v>
      </c>
      <c r="E13" s="12">
        <f t="shared" si="1"/>
        <v>236.1</v>
      </c>
    </row>
    <row r="14" spans="1:5" s="14" customFormat="1" ht="15.75" customHeight="1">
      <c r="A14" s="11" t="s">
        <v>6</v>
      </c>
      <c r="B14" s="18">
        <v>2463.4</v>
      </c>
      <c r="C14" s="18">
        <v>4711.4</v>
      </c>
      <c r="D14" s="16">
        <f t="shared" si="0"/>
        <v>191.25598765933262</v>
      </c>
      <c r="E14" s="12">
        <f t="shared" si="1"/>
        <v>2247.9999999999995</v>
      </c>
    </row>
    <row r="15" spans="1:5" s="14" customFormat="1" ht="18" customHeight="1">
      <c r="A15" s="11" t="s">
        <v>23</v>
      </c>
      <c r="B15" s="18">
        <v>0</v>
      </c>
      <c r="C15" s="18">
        <v>6.3</v>
      </c>
      <c r="D15" s="16"/>
      <c r="E15" s="12">
        <f t="shared" si="1"/>
        <v>6.3</v>
      </c>
    </row>
    <row r="16" spans="1:5" s="14" customFormat="1" ht="18" customHeight="1" hidden="1">
      <c r="A16" s="11" t="s">
        <v>29</v>
      </c>
      <c r="B16" s="18"/>
      <c r="C16" s="18"/>
      <c r="D16" s="16" t="e">
        <f t="shared" si="0"/>
        <v>#DIV/0!</v>
      </c>
      <c r="E16" s="12">
        <f t="shared" si="1"/>
        <v>0</v>
      </c>
    </row>
    <row r="17" spans="1:5" s="14" customFormat="1" ht="15.75" customHeight="1">
      <c r="A17" s="11" t="s">
        <v>15</v>
      </c>
      <c r="B17" s="18">
        <v>30</v>
      </c>
      <c r="C17" s="18">
        <v>106.6</v>
      </c>
      <c r="D17" s="19" t="s">
        <v>28</v>
      </c>
      <c r="E17" s="12">
        <f t="shared" si="1"/>
        <v>76.6</v>
      </c>
    </row>
    <row r="18" spans="1:5" s="14" customFormat="1" ht="26.25" customHeight="1">
      <c r="A18" s="11" t="s">
        <v>16</v>
      </c>
      <c r="B18" s="18">
        <v>3621.3</v>
      </c>
      <c r="C18" s="18">
        <v>5238.5</v>
      </c>
      <c r="D18" s="16">
        <f t="shared" si="0"/>
        <v>144.65799574738355</v>
      </c>
      <c r="E18" s="12">
        <f t="shared" si="1"/>
        <v>1617.1999999999998</v>
      </c>
    </row>
    <row r="19" spans="1:5" s="14" customFormat="1" ht="1.5" customHeight="1" hidden="1">
      <c r="A19" s="13" t="s">
        <v>19</v>
      </c>
      <c r="B19" s="18"/>
      <c r="C19" s="18"/>
      <c r="D19" s="16" t="e">
        <f t="shared" si="0"/>
        <v>#DIV/0!</v>
      </c>
      <c r="E19" s="12">
        <f t="shared" si="1"/>
        <v>0</v>
      </c>
    </row>
    <row r="20" spans="1:5" s="1" customFormat="1" ht="57.75" customHeight="1">
      <c r="A20" s="9" t="s">
        <v>11</v>
      </c>
      <c r="B20" s="18">
        <v>4</v>
      </c>
      <c r="C20" s="18">
        <v>4.1</v>
      </c>
      <c r="D20" s="16">
        <f t="shared" si="0"/>
        <v>102.49999999999999</v>
      </c>
      <c r="E20" s="12">
        <f t="shared" si="1"/>
        <v>0.09999999999999964</v>
      </c>
    </row>
    <row r="21" spans="1:5" s="1" customFormat="1" ht="21.75" customHeight="1">
      <c r="A21" s="9" t="s">
        <v>2</v>
      </c>
      <c r="B21" s="17">
        <v>0.2</v>
      </c>
      <c r="C21" s="17">
        <v>14.3</v>
      </c>
      <c r="D21" s="19" t="s">
        <v>28</v>
      </c>
      <c r="E21" s="12">
        <f t="shared" si="1"/>
        <v>14.100000000000001</v>
      </c>
    </row>
    <row r="22" spans="1:5" s="1" customFormat="1" ht="36" customHeight="1">
      <c r="A22" s="9" t="s">
        <v>27</v>
      </c>
      <c r="B22" s="17"/>
      <c r="C22" s="17">
        <v>97.3</v>
      </c>
      <c r="D22" s="16"/>
      <c r="E22" s="12">
        <f t="shared" si="1"/>
        <v>97.3</v>
      </c>
    </row>
    <row r="23" spans="1:5" s="1" customFormat="1" ht="21.75" customHeight="1">
      <c r="A23" s="9" t="s">
        <v>25</v>
      </c>
      <c r="B23" s="17">
        <v>510.3</v>
      </c>
      <c r="C23" s="17">
        <v>763.4</v>
      </c>
      <c r="D23" s="16">
        <f t="shared" si="0"/>
        <v>149.59827552420143</v>
      </c>
      <c r="E23" s="12">
        <f t="shared" si="1"/>
        <v>253.09999999999997</v>
      </c>
    </row>
    <row r="24" spans="1:5" s="1" customFormat="1" ht="50.25" customHeight="1">
      <c r="A24" s="9" t="s">
        <v>24</v>
      </c>
      <c r="B24" s="17">
        <v>11.2</v>
      </c>
      <c r="C24" s="17">
        <v>24</v>
      </c>
      <c r="D24" s="19" t="s">
        <v>28</v>
      </c>
      <c r="E24" s="12">
        <f t="shared" si="1"/>
        <v>12.8</v>
      </c>
    </row>
    <row r="25" spans="1:5" s="1" customFormat="1" ht="22.5" customHeight="1">
      <c r="A25" s="9" t="s">
        <v>7</v>
      </c>
      <c r="B25" s="17">
        <v>0.1</v>
      </c>
      <c r="C25" s="17">
        <v>0.9</v>
      </c>
      <c r="D25" s="19" t="s">
        <v>28</v>
      </c>
      <c r="E25" s="12">
        <f t="shared" si="1"/>
        <v>0.8</v>
      </c>
    </row>
    <row r="26" spans="1:5" s="1" customFormat="1" ht="29.25" customHeight="1">
      <c r="A26" s="9" t="s">
        <v>8</v>
      </c>
      <c r="B26" s="17">
        <v>10</v>
      </c>
      <c r="C26" s="17">
        <v>109.4</v>
      </c>
      <c r="D26" s="19" t="s">
        <v>28</v>
      </c>
      <c r="E26" s="12">
        <f t="shared" si="1"/>
        <v>99.4</v>
      </c>
    </row>
    <row r="27" spans="1:5" s="1" customFormat="1" ht="24" customHeight="1" hidden="1">
      <c r="A27" s="9" t="s">
        <v>9</v>
      </c>
      <c r="B27" s="17">
        <v>0</v>
      </c>
      <c r="C27" s="17">
        <v>0</v>
      </c>
      <c r="D27" s="16" t="e">
        <f>C27/B27*100</f>
        <v>#DIV/0!</v>
      </c>
      <c r="E27" s="12">
        <f t="shared" si="1"/>
        <v>0</v>
      </c>
    </row>
    <row r="28" spans="1:5" s="21" customFormat="1" ht="19.5" customHeight="1">
      <c r="A28" s="10" t="s">
        <v>1</v>
      </c>
      <c r="B28" s="20">
        <f>SUM(B20:B27,B7:B12)</f>
        <v>19254.1</v>
      </c>
      <c r="C28" s="20">
        <f>SUM(C20:C27,C7:C12)</f>
        <v>27082.3</v>
      </c>
      <c r="D28" s="16">
        <f>C28/B28*100</f>
        <v>140.65731454599282</v>
      </c>
      <c r="E28" s="12">
        <f t="shared" si="1"/>
        <v>7828.200000000001</v>
      </c>
    </row>
    <row r="29" spans="2:3" s="7" customFormat="1" ht="15.75" customHeight="1">
      <c r="B29" s="22"/>
      <c r="C29" s="22"/>
    </row>
    <row r="30" s="4" customFormat="1" ht="20.25" customHeight="1">
      <c r="B30" s="23"/>
    </row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</sheetData>
  <sheetProtection/>
  <mergeCells count="2">
    <mergeCell ref="A5:A6"/>
    <mergeCell ref="D5:E5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2019-03-18T10:42:23Z</cp:lastPrinted>
  <dcterms:created xsi:type="dcterms:W3CDTF">2003-06-12T05:22:25Z</dcterms:created>
  <dcterms:modified xsi:type="dcterms:W3CDTF">2019-04-11T12:43:21Z</dcterms:modified>
  <cp:category/>
  <cp:version/>
  <cp:contentType/>
  <cp:contentStatus/>
</cp:coreProperties>
</file>