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ТРАНСФЕРТИ ДО РАЙ" sheetId="1" r:id="rId1"/>
  </sheets>
  <definedNames>
    <definedName name="_xlnm.Print_Area" localSheetId="0">'ТРАНСФЕРТИ ДО РАЙ'!$A$1:$G$62</definedName>
  </definedNames>
  <calcPr fullCalcOnLoad="1"/>
</workbook>
</file>

<file path=xl/sharedStrings.xml><?xml version="1.0" encoding="utf-8"?>
<sst xmlns="http://schemas.openxmlformats.org/spreadsheetml/2006/main" count="65" uniqueCount="55">
  <si>
    <t>Додаток 1</t>
  </si>
  <si>
    <t>до пояснювальної</t>
  </si>
  <si>
    <t>грн.</t>
  </si>
  <si>
    <t>РАЗОМ</t>
  </si>
  <si>
    <t>ЗАГАЛЬНИЙ ФОНД</t>
  </si>
  <si>
    <t>отг с. Іванівка</t>
  </si>
  <si>
    <t>с. Анисів</t>
  </si>
  <si>
    <t>с. Боровики</t>
  </si>
  <si>
    <t>с. Боромики</t>
  </si>
  <si>
    <t>с. Вознесенське</t>
  </si>
  <si>
    <t>с. Довжик</t>
  </si>
  <si>
    <t>с. Киїнка</t>
  </si>
  <si>
    <t>с. Киселівка</t>
  </si>
  <si>
    <t>с. Ковпита</t>
  </si>
  <si>
    <t>с. Мньов</t>
  </si>
  <si>
    <t>с. Мохнатин</t>
  </si>
  <si>
    <t>с. Новий Білоус</t>
  </si>
  <si>
    <t>с. Пакуль</t>
  </si>
  <si>
    <t>с. Петрушин</t>
  </si>
  <si>
    <t>с. Роїще</t>
  </si>
  <si>
    <t>с. Рудка</t>
  </si>
  <si>
    <t>с. Серединка</t>
  </si>
  <si>
    <t>с. Слабин</t>
  </si>
  <si>
    <t>с. Старий Білоус</t>
  </si>
  <si>
    <t>с. Терехівка</t>
  </si>
  <si>
    <t>с. Трисвятська Слобода</t>
  </si>
  <si>
    <t>с. Халявин</t>
  </si>
  <si>
    <t>с. Хмільниця</t>
  </si>
  <si>
    <t>с. Черниш</t>
  </si>
  <si>
    <t>с. Шестовиця</t>
  </si>
  <si>
    <t>смт. Седнів</t>
  </si>
  <si>
    <t>отг смт. Гончарівське</t>
  </si>
  <si>
    <t>отг смт. М.-Коцюбинське</t>
  </si>
  <si>
    <t>отг смт. Олишівка</t>
  </si>
  <si>
    <t>Інші субвенції , В ТОМУ ЧИСЛІ:</t>
  </si>
  <si>
    <t>ЗБІЛЬШЕННЯ / ЗМЕНШЕННЯ</t>
  </si>
  <si>
    <t>Збільшено +</t>
  </si>
  <si>
    <t>Зменшено -</t>
  </si>
  <si>
    <t>СПЕЦІАЛЬНИЙ ФОНД</t>
  </si>
  <si>
    <t>Інші дотації з місцевого бюджету, В ТОМУ ЧИСЛІ:</t>
  </si>
  <si>
    <t>Медична субвенція з державного бюджету місцевим бюджетам</t>
  </si>
  <si>
    <t>Базова дотація</t>
  </si>
  <si>
    <t>Освітня субвенція з державного бюджету місцевим бюджетам</t>
  </si>
  <si>
    <t>ВСЬОГО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</si>
  <si>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</si>
  <si>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</si>
  <si>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</si>
  <si>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Обласний бюджет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</si>
  <si>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</si>
  <si>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бюджету,</t>
  </si>
  <si>
    <t>Направлення перевиконання доходної частни загального фонду Чернігівського районного бюджету</t>
  </si>
  <si>
    <t>Зміни до доходної частини районного бюджету до сесії Чернігівської районної ради (ЗМІНИ 2019 ПЕРІОД З 27.02.2019)</t>
  </si>
  <si>
    <t>Субвенція з державного бюжету місцевим бюжетам на здійснення заходів щодо соціально-економічного розвитку окремих територій за рахунок відповідної субвенції з державного бюджету</t>
  </si>
  <si>
    <t>Обласний бюджет (на виконання доручень виборців)</t>
  </si>
  <si>
    <t>Субвенція з місцевого бюджету за рахунок залишку коштів освітньої субвенції, що утворився на початок бюджетного періоду  (на забезпечення належних санітарно-гігієнічних умов у приміщеннях закладів загальної середньої освіти)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</si>
</sst>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32" borderId="0" xfId="0" applyFont="1" applyFill="1" applyAlignment="1">
      <alignment vertical="top"/>
    </xf>
    <xf numFmtId="4" fontId="3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4" fontId="1" fillId="32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0" fontId="3" fillId="34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32" borderId="10" xfId="0" applyNumberFormat="1" applyFont="1" applyFill="1" applyBorder="1" applyAlignment="1">
      <alignment horizontal="right" vertical="center"/>
    </xf>
    <xf numFmtId="4" fontId="2" fillId="32" borderId="11" xfId="0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 wrapText="1"/>
    </xf>
    <xf numFmtId="2" fontId="8" fillId="35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" fontId="6" fillId="32" borderId="10" xfId="0" applyNumberFormat="1" applyFont="1" applyFill="1" applyBorder="1" applyAlignment="1">
      <alignment horizontal="right" vertical="center"/>
    </xf>
    <xf numFmtId="4" fontId="6" fillId="35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" fillId="36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vertical="center"/>
    </xf>
    <xf numFmtId="4" fontId="7" fillId="35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4" fontId="6" fillId="37" borderId="10" xfId="0" applyNumberFormat="1" applyFont="1" applyFill="1" applyBorder="1" applyAlignment="1">
      <alignment horizontal="right" vertical="center"/>
    </xf>
    <xf numFmtId="4" fontId="6" fillId="37" borderId="12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4" fontId="7" fillId="37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71"/>
  <sheetViews>
    <sheetView tabSelected="1" view="pageBreakPreview" zoomScale="78" zoomScaleSheetLayoutView="78" zoomScalePageLayoutView="0" workbookViewId="0" topLeftCell="A1">
      <pane xSplit="2" ySplit="7" topLeftCell="C4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8" sqref="D58"/>
    </sheetView>
  </sheetViews>
  <sheetFormatPr defaultColWidth="9.00390625" defaultRowHeight="12.75"/>
  <cols>
    <col min="1" max="1" width="10.75390625" style="2" customWidth="1"/>
    <col min="2" max="2" width="58.125" style="1" customWidth="1"/>
    <col min="3" max="3" width="18.625" style="4" customWidth="1"/>
    <col min="4" max="4" width="20.00390625" style="1" customWidth="1"/>
    <col min="5" max="5" width="15.75390625" style="4" customWidth="1"/>
    <col min="6" max="6" width="15.25390625" style="1" customWidth="1"/>
    <col min="7" max="7" width="19.375" style="3" customWidth="1"/>
    <col min="8" max="16384" width="9.125" style="1" customWidth="1"/>
  </cols>
  <sheetData>
    <row r="1" spans="1:7" ht="12.75">
      <c r="A1" s="13"/>
      <c r="B1" s="14"/>
      <c r="C1" s="14"/>
      <c r="D1" s="15"/>
      <c r="E1" s="14"/>
      <c r="F1" s="15" t="s">
        <v>0</v>
      </c>
      <c r="G1" s="15"/>
    </row>
    <row r="2" spans="1:7" ht="12.75">
      <c r="A2" s="13"/>
      <c r="B2" s="14"/>
      <c r="C2" s="14"/>
      <c r="D2" s="15"/>
      <c r="E2" s="14"/>
      <c r="F2" s="15" t="s">
        <v>1</v>
      </c>
      <c r="G2" s="15"/>
    </row>
    <row r="3" spans="1:7" ht="12.75">
      <c r="A3" s="13"/>
      <c r="B3" s="14"/>
      <c r="C3" s="14"/>
      <c r="D3" s="14"/>
      <c r="E3" s="14"/>
      <c r="F3" s="14"/>
      <c r="G3" s="15"/>
    </row>
    <row r="4" spans="1:7" ht="19.5" customHeight="1">
      <c r="A4" s="48" t="s">
        <v>51</v>
      </c>
      <c r="B4" s="48"/>
      <c r="C4" s="48"/>
      <c r="D4" s="48"/>
      <c r="E4" s="48"/>
      <c r="F4" s="48"/>
      <c r="G4" s="48"/>
    </row>
    <row r="5" spans="1:7" ht="17.25" customHeight="1">
      <c r="A5" s="13"/>
      <c r="B5" s="14"/>
      <c r="C5" s="14"/>
      <c r="D5" s="14"/>
      <c r="E5" s="14"/>
      <c r="F5" s="14"/>
      <c r="G5" s="15" t="s">
        <v>2</v>
      </c>
    </row>
    <row r="6" spans="1:7" ht="15" customHeight="1">
      <c r="A6" s="16"/>
      <c r="B6" s="17"/>
      <c r="C6" s="49" t="s">
        <v>4</v>
      </c>
      <c r="D6" s="49"/>
      <c r="E6" s="49" t="s">
        <v>38</v>
      </c>
      <c r="F6" s="49"/>
      <c r="G6" s="49" t="s">
        <v>3</v>
      </c>
    </row>
    <row r="7" spans="1:7" s="2" customFormat="1" ht="15.75">
      <c r="A7" s="16"/>
      <c r="B7" s="16"/>
      <c r="C7" s="19" t="s">
        <v>36</v>
      </c>
      <c r="D7" s="20" t="s">
        <v>37</v>
      </c>
      <c r="E7" s="19" t="s">
        <v>36</v>
      </c>
      <c r="F7" s="20" t="s">
        <v>37</v>
      </c>
      <c r="G7" s="49"/>
    </row>
    <row r="8" spans="1:7" s="3" customFormat="1" ht="18" customHeight="1">
      <c r="A8" s="51" t="s">
        <v>35</v>
      </c>
      <c r="B8" s="51"/>
      <c r="C8" s="51"/>
      <c r="D8" s="51"/>
      <c r="E8" s="51"/>
      <c r="F8" s="51"/>
      <c r="G8" s="51"/>
    </row>
    <row r="9" spans="1:7" ht="39" customHeight="1">
      <c r="A9" s="16"/>
      <c r="B9" s="21" t="s">
        <v>50</v>
      </c>
      <c r="C9" s="22">
        <v>4986000</v>
      </c>
      <c r="D9" s="23"/>
      <c r="E9" s="23"/>
      <c r="F9" s="23"/>
      <c r="G9" s="44">
        <f>SUM(C9:F9)</f>
        <v>4986000</v>
      </c>
    </row>
    <row r="10" spans="1:7" ht="21" customHeight="1">
      <c r="A10" s="16">
        <v>41020100</v>
      </c>
      <c r="B10" s="21" t="s">
        <v>41</v>
      </c>
      <c r="C10" s="22">
        <v>5909000</v>
      </c>
      <c r="D10" s="23"/>
      <c r="E10" s="23"/>
      <c r="F10" s="23"/>
      <c r="G10" s="44">
        <f aca="true" t="shared" si="0" ref="G10:G61">SUM(C10:F10)</f>
        <v>5909000</v>
      </c>
    </row>
    <row r="11" spans="1:7" ht="31.5">
      <c r="A11" s="16">
        <v>41033900</v>
      </c>
      <c r="B11" s="21" t="s">
        <v>42</v>
      </c>
      <c r="C11" s="22">
        <v>33544100</v>
      </c>
      <c r="D11" s="23"/>
      <c r="E11" s="23"/>
      <c r="F11" s="23"/>
      <c r="G11" s="44">
        <f t="shared" si="0"/>
        <v>33544100</v>
      </c>
    </row>
    <row r="12" spans="1:7" ht="31.5">
      <c r="A12" s="16">
        <v>41034200</v>
      </c>
      <c r="B12" s="21" t="s">
        <v>40</v>
      </c>
      <c r="C12" s="22">
        <v>9686400</v>
      </c>
      <c r="D12" s="23"/>
      <c r="E12" s="23"/>
      <c r="F12" s="23"/>
      <c r="G12" s="44">
        <f t="shared" si="0"/>
        <v>9686400</v>
      </c>
    </row>
    <row r="13" spans="1:7" ht="63.75" customHeight="1">
      <c r="A13" s="16">
        <v>41034500</v>
      </c>
      <c r="B13" s="21" t="s">
        <v>52</v>
      </c>
      <c r="C13" s="22">
        <v>1530000</v>
      </c>
      <c r="D13" s="24"/>
      <c r="E13" s="24"/>
      <c r="F13" s="24"/>
      <c r="G13" s="44">
        <f t="shared" si="0"/>
        <v>1530000</v>
      </c>
    </row>
    <row r="14" spans="1:7" s="9" customFormat="1" ht="22.5" customHeight="1">
      <c r="A14" s="25">
        <v>41040400</v>
      </c>
      <c r="B14" s="26" t="s">
        <v>39</v>
      </c>
      <c r="C14" s="27">
        <f>SUM(C15:C24)</f>
        <v>741148</v>
      </c>
      <c r="D14" s="27">
        <f>SUM(D15:D24)</f>
        <v>0</v>
      </c>
      <c r="E14" s="27">
        <f>SUM(E15:E24)</f>
        <v>0</v>
      </c>
      <c r="F14" s="27">
        <f>SUM(F15:F24)</f>
        <v>0</v>
      </c>
      <c r="G14" s="45">
        <f t="shared" si="0"/>
        <v>741148</v>
      </c>
    </row>
    <row r="15" spans="1:7" s="8" customFormat="1" ht="15.75">
      <c r="A15" s="28"/>
      <c r="B15" s="29" t="s">
        <v>47</v>
      </c>
      <c r="C15" s="22">
        <v>300000</v>
      </c>
      <c r="D15" s="30"/>
      <c r="E15" s="30"/>
      <c r="F15" s="30"/>
      <c r="G15" s="44">
        <f t="shared" si="0"/>
        <v>300000</v>
      </c>
    </row>
    <row r="16" spans="1:7" s="3" customFormat="1" ht="15.75">
      <c r="A16" s="18"/>
      <c r="B16" s="31" t="s">
        <v>10</v>
      </c>
      <c r="C16" s="22">
        <v>13982</v>
      </c>
      <c r="D16" s="32"/>
      <c r="E16" s="32"/>
      <c r="F16" s="32"/>
      <c r="G16" s="44">
        <f t="shared" si="0"/>
        <v>13982</v>
      </c>
    </row>
    <row r="17" spans="1:7" s="3" customFormat="1" ht="15.75">
      <c r="A17" s="18"/>
      <c r="B17" s="31" t="s">
        <v>15</v>
      </c>
      <c r="C17" s="22">
        <v>22109</v>
      </c>
      <c r="D17" s="32"/>
      <c r="E17" s="32"/>
      <c r="F17" s="32"/>
      <c r="G17" s="44">
        <f t="shared" si="0"/>
        <v>22109</v>
      </c>
    </row>
    <row r="18" spans="1:7" s="3" customFormat="1" ht="15.75">
      <c r="A18" s="18"/>
      <c r="B18" s="31" t="s">
        <v>16</v>
      </c>
      <c r="C18" s="22">
        <v>73639</v>
      </c>
      <c r="D18" s="32"/>
      <c r="E18" s="32"/>
      <c r="F18" s="32"/>
      <c r="G18" s="44">
        <f t="shared" si="0"/>
        <v>73639</v>
      </c>
    </row>
    <row r="19" spans="1:7" s="3" customFormat="1" ht="15.75">
      <c r="A19" s="18"/>
      <c r="B19" s="31" t="s">
        <v>19</v>
      </c>
      <c r="C19" s="22">
        <v>78996</v>
      </c>
      <c r="D19" s="32"/>
      <c r="E19" s="32"/>
      <c r="F19" s="32"/>
      <c r="G19" s="44">
        <f t="shared" si="0"/>
        <v>78996</v>
      </c>
    </row>
    <row r="20" spans="1:7" s="3" customFormat="1" ht="15.75">
      <c r="A20" s="18"/>
      <c r="B20" s="31" t="s">
        <v>20</v>
      </c>
      <c r="C20" s="22">
        <v>10949</v>
      </c>
      <c r="D20" s="32"/>
      <c r="E20" s="32"/>
      <c r="F20" s="32"/>
      <c r="G20" s="44">
        <f t="shared" si="0"/>
        <v>10949</v>
      </c>
    </row>
    <row r="21" spans="1:7" s="3" customFormat="1" ht="15.75">
      <c r="A21" s="18"/>
      <c r="B21" s="31" t="s">
        <v>23</v>
      </c>
      <c r="C21" s="22">
        <v>36872</v>
      </c>
      <c r="D21" s="32"/>
      <c r="E21" s="32"/>
      <c r="F21" s="32"/>
      <c r="G21" s="44">
        <f t="shared" si="0"/>
        <v>36872</v>
      </c>
    </row>
    <row r="22" spans="1:7" s="3" customFormat="1" ht="15.75">
      <c r="A22" s="18"/>
      <c r="B22" s="31" t="s">
        <v>27</v>
      </c>
      <c r="C22" s="22">
        <v>116901</v>
      </c>
      <c r="D22" s="32"/>
      <c r="E22" s="32"/>
      <c r="F22" s="32"/>
      <c r="G22" s="44">
        <f t="shared" si="0"/>
        <v>116901</v>
      </c>
    </row>
    <row r="23" spans="1:7" s="3" customFormat="1" ht="15.75">
      <c r="A23" s="18"/>
      <c r="B23" s="31" t="s">
        <v>30</v>
      </c>
      <c r="C23" s="22">
        <v>47700</v>
      </c>
      <c r="D23" s="32"/>
      <c r="E23" s="32"/>
      <c r="F23" s="32"/>
      <c r="G23" s="44">
        <f t="shared" si="0"/>
        <v>47700</v>
      </c>
    </row>
    <row r="24" spans="1:7" s="3" customFormat="1" ht="15.75">
      <c r="A24" s="18"/>
      <c r="B24" s="21" t="s">
        <v>32</v>
      </c>
      <c r="C24" s="22">
        <v>40000</v>
      </c>
      <c r="D24" s="32"/>
      <c r="E24" s="32"/>
      <c r="F24" s="32"/>
      <c r="G24" s="44">
        <f t="shared" si="0"/>
        <v>40000</v>
      </c>
    </row>
    <row r="25" spans="1:7" ht="91.5" customHeight="1">
      <c r="A25" s="16">
        <v>41050100</v>
      </c>
      <c r="B25" s="46" t="s">
        <v>49</v>
      </c>
      <c r="C25" s="22">
        <v>560000</v>
      </c>
      <c r="D25" s="23">
        <v>-28711355</v>
      </c>
      <c r="E25" s="23"/>
      <c r="F25" s="23"/>
      <c r="G25" s="44">
        <f t="shared" si="0"/>
        <v>-28151355</v>
      </c>
    </row>
    <row r="26" spans="1:7" ht="47.25" customHeight="1">
      <c r="A26" s="16">
        <v>41051100</v>
      </c>
      <c r="B26" s="21" t="s">
        <v>54</v>
      </c>
      <c r="C26" s="22">
        <v>750000</v>
      </c>
      <c r="D26" s="23"/>
      <c r="E26" s="23"/>
      <c r="F26" s="23"/>
      <c r="G26" s="44">
        <f t="shared" si="0"/>
        <v>750000</v>
      </c>
    </row>
    <row r="27" spans="1:7" ht="49.5" customHeight="1">
      <c r="A27" s="16">
        <v>41051200</v>
      </c>
      <c r="B27" s="21" t="s">
        <v>44</v>
      </c>
      <c r="C27" s="22">
        <v>450333</v>
      </c>
      <c r="D27" s="23"/>
      <c r="E27" s="23"/>
      <c r="F27" s="23"/>
      <c r="G27" s="44">
        <f t="shared" si="0"/>
        <v>450333</v>
      </c>
    </row>
    <row r="28" spans="1:7" ht="68.25" customHeight="1">
      <c r="A28" s="16">
        <v>41051400</v>
      </c>
      <c r="B28" s="21" t="s">
        <v>45</v>
      </c>
      <c r="C28" s="22">
        <v>1049819</v>
      </c>
      <c r="D28" s="23"/>
      <c r="E28" s="23"/>
      <c r="F28" s="23"/>
      <c r="G28" s="44">
        <f t="shared" si="0"/>
        <v>1049819</v>
      </c>
    </row>
    <row r="29" spans="1:7" ht="60.75" customHeight="1">
      <c r="A29" s="16">
        <v>41053000</v>
      </c>
      <c r="B29" s="21" t="s">
        <v>46</v>
      </c>
      <c r="C29" s="22">
        <v>840600</v>
      </c>
      <c r="D29" s="23"/>
      <c r="E29" s="23"/>
      <c r="F29" s="23"/>
      <c r="G29" s="44">
        <f t="shared" si="0"/>
        <v>840600</v>
      </c>
    </row>
    <row r="30" spans="1:7" s="12" customFormat="1" ht="21" customHeight="1">
      <c r="A30" s="25">
        <v>41053900</v>
      </c>
      <c r="B30" s="26" t="s">
        <v>34</v>
      </c>
      <c r="C30" s="33">
        <f>SUM(C31:C59)</f>
        <v>3009199.940000001</v>
      </c>
      <c r="D30" s="33">
        <f>SUM(D31:D59)</f>
        <v>-366694.68</v>
      </c>
      <c r="E30" s="33">
        <f>SUM(E31:E59)</f>
        <v>0</v>
      </c>
      <c r="F30" s="33">
        <f>SUM(F31:F59)</f>
        <v>0</v>
      </c>
      <c r="G30" s="44">
        <f t="shared" si="0"/>
        <v>2642505.2600000007</v>
      </c>
    </row>
    <row r="31" spans="1:7" s="8" customFormat="1" ht="15.75">
      <c r="A31" s="28"/>
      <c r="B31" s="29" t="s">
        <v>53</v>
      </c>
      <c r="C31" s="30">
        <v>241880</v>
      </c>
      <c r="D31" s="30"/>
      <c r="E31" s="30"/>
      <c r="F31" s="30"/>
      <c r="G31" s="44">
        <f t="shared" si="0"/>
        <v>241880</v>
      </c>
    </row>
    <row r="32" spans="1:7" s="7" customFormat="1" ht="15.75">
      <c r="A32" s="34"/>
      <c r="B32" s="35" t="s">
        <v>6</v>
      </c>
      <c r="C32" s="22">
        <v>125130.98000000001</v>
      </c>
      <c r="D32" s="22"/>
      <c r="E32" s="22"/>
      <c r="F32" s="22"/>
      <c r="G32" s="44">
        <f t="shared" si="0"/>
        <v>125130.98000000001</v>
      </c>
    </row>
    <row r="33" spans="1:7" ht="15.75">
      <c r="A33" s="16"/>
      <c r="B33" s="31" t="s">
        <v>7</v>
      </c>
      <c r="C33" s="22">
        <v>1257</v>
      </c>
      <c r="D33" s="36"/>
      <c r="E33" s="22"/>
      <c r="F33" s="36"/>
      <c r="G33" s="44">
        <f t="shared" si="0"/>
        <v>1257</v>
      </c>
    </row>
    <row r="34" spans="1:7" ht="15.75">
      <c r="A34" s="16"/>
      <c r="B34" s="31" t="s">
        <v>8</v>
      </c>
      <c r="C34" s="22">
        <v>28870.199999999997</v>
      </c>
      <c r="D34" s="36"/>
      <c r="E34" s="22"/>
      <c r="F34" s="36"/>
      <c r="G34" s="44">
        <f t="shared" si="0"/>
        <v>28870.199999999997</v>
      </c>
    </row>
    <row r="35" spans="1:7" ht="15.75">
      <c r="A35" s="16"/>
      <c r="B35" s="31" t="s">
        <v>9</v>
      </c>
      <c r="C35" s="22">
        <v>55532.18</v>
      </c>
      <c r="D35" s="36"/>
      <c r="E35" s="22"/>
      <c r="F35" s="36"/>
      <c r="G35" s="44">
        <f t="shared" si="0"/>
        <v>55532.18</v>
      </c>
    </row>
    <row r="36" spans="1:7" ht="15.75">
      <c r="A36" s="16"/>
      <c r="B36" s="31" t="s">
        <v>10</v>
      </c>
      <c r="C36" s="22">
        <v>101016.07</v>
      </c>
      <c r="D36" s="36"/>
      <c r="E36" s="37"/>
      <c r="F36" s="36"/>
      <c r="G36" s="44">
        <f t="shared" si="0"/>
        <v>101016.07</v>
      </c>
    </row>
    <row r="37" spans="1:7" ht="15.75">
      <c r="A37" s="16"/>
      <c r="B37" s="31" t="s">
        <v>11</v>
      </c>
      <c r="C37" s="22">
        <v>869974.17</v>
      </c>
      <c r="D37" s="36"/>
      <c r="E37" s="37"/>
      <c r="F37" s="36"/>
      <c r="G37" s="44">
        <f t="shared" si="0"/>
        <v>869974.17</v>
      </c>
    </row>
    <row r="38" spans="1:7" ht="15.75">
      <c r="A38" s="16"/>
      <c r="B38" s="31" t="s">
        <v>12</v>
      </c>
      <c r="C38" s="22">
        <v>386673.24</v>
      </c>
      <c r="D38" s="36"/>
      <c r="E38" s="22"/>
      <c r="F38" s="36"/>
      <c r="G38" s="44">
        <f t="shared" si="0"/>
        <v>386673.24</v>
      </c>
    </row>
    <row r="39" spans="1:7" ht="15.75">
      <c r="A39" s="16"/>
      <c r="B39" s="31" t="s">
        <v>13</v>
      </c>
      <c r="C39" s="22">
        <v>77024.78</v>
      </c>
      <c r="D39" s="36"/>
      <c r="E39" s="22"/>
      <c r="F39" s="36"/>
      <c r="G39" s="44">
        <f t="shared" si="0"/>
        <v>77024.78</v>
      </c>
    </row>
    <row r="40" spans="1:7" ht="15.75">
      <c r="A40" s="16"/>
      <c r="B40" s="31" t="s">
        <v>14</v>
      </c>
      <c r="C40" s="22">
        <v>24226.38</v>
      </c>
      <c r="D40" s="36"/>
      <c r="E40" s="22"/>
      <c r="F40" s="36"/>
      <c r="G40" s="44">
        <f t="shared" si="0"/>
        <v>24226.38</v>
      </c>
    </row>
    <row r="41" spans="1:7" ht="15.75">
      <c r="A41" s="16"/>
      <c r="B41" s="31" t="s">
        <v>15</v>
      </c>
      <c r="C41" s="22">
        <v>19540.41</v>
      </c>
      <c r="D41" s="36"/>
      <c r="E41" s="22"/>
      <c r="F41" s="36"/>
      <c r="G41" s="44">
        <f t="shared" si="0"/>
        <v>19540.41</v>
      </c>
    </row>
    <row r="42" spans="1:7" ht="15.75">
      <c r="A42" s="16"/>
      <c r="B42" s="31" t="s">
        <v>16</v>
      </c>
      <c r="C42" s="22">
        <v>235999</v>
      </c>
      <c r="D42" s="36"/>
      <c r="E42" s="22"/>
      <c r="F42" s="36"/>
      <c r="G42" s="44">
        <f t="shared" si="0"/>
        <v>235999</v>
      </c>
    </row>
    <row r="43" spans="1:7" ht="15.75">
      <c r="A43" s="16"/>
      <c r="B43" s="31" t="s">
        <v>17</v>
      </c>
      <c r="C43" s="22">
        <v>135477.72</v>
      </c>
      <c r="D43" s="36"/>
      <c r="E43" s="22"/>
      <c r="F43" s="36"/>
      <c r="G43" s="44">
        <f t="shared" si="0"/>
        <v>135477.72</v>
      </c>
    </row>
    <row r="44" spans="1:7" ht="15.75">
      <c r="A44" s="16"/>
      <c r="B44" s="31" t="s">
        <v>18</v>
      </c>
      <c r="C44" s="22">
        <v>20523.8</v>
      </c>
      <c r="D44" s="36"/>
      <c r="E44" s="22"/>
      <c r="F44" s="36"/>
      <c r="G44" s="44">
        <f t="shared" si="0"/>
        <v>20523.8</v>
      </c>
    </row>
    <row r="45" spans="1:7" ht="15.75">
      <c r="A45" s="16"/>
      <c r="B45" s="31" t="s">
        <v>19</v>
      </c>
      <c r="C45" s="22">
        <v>11509.04</v>
      </c>
      <c r="D45" s="36"/>
      <c r="E45" s="22"/>
      <c r="F45" s="36"/>
      <c r="G45" s="44">
        <f t="shared" si="0"/>
        <v>11509.04</v>
      </c>
    </row>
    <row r="46" spans="1:7" ht="15.75">
      <c r="A46" s="16"/>
      <c r="B46" s="31" t="s">
        <v>20</v>
      </c>
      <c r="C46" s="22">
        <v>1797.77</v>
      </c>
      <c r="D46" s="36"/>
      <c r="E46" s="22"/>
      <c r="F46" s="36"/>
      <c r="G46" s="44">
        <f t="shared" si="0"/>
        <v>1797.77</v>
      </c>
    </row>
    <row r="47" spans="1:7" ht="15.75">
      <c r="A47" s="16"/>
      <c r="B47" s="31" t="s">
        <v>21</v>
      </c>
      <c r="C47" s="22">
        <v>15145.060000000001</v>
      </c>
      <c r="D47" s="36"/>
      <c r="E47" s="22"/>
      <c r="F47" s="36"/>
      <c r="G47" s="44">
        <f t="shared" si="0"/>
        <v>15145.060000000001</v>
      </c>
    </row>
    <row r="48" spans="1:7" ht="15.75">
      <c r="A48" s="16"/>
      <c r="B48" s="31" t="s">
        <v>22</v>
      </c>
      <c r="C48" s="22">
        <v>9064.96</v>
      </c>
      <c r="D48" s="36"/>
      <c r="E48" s="22"/>
      <c r="F48" s="36"/>
      <c r="G48" s="44">
        <f t="shared" si="0"/>
        <v>9064.96</v>
      </c>
    </row>
    <row r="49" spans="1:7" ht="15.75">
      <c r="A49" s="16"/>
      <c r="B49" s="31" t="s">
        <v>23</v>
      </c>
      <c r="C49" s="22">
        <v>14603</v>
      </c>
      <c r="D49" s="36"/>
      <c r="E49" s="22"/>
      <c r="F49" s="36"/>
      <c r="G49" s="44">
        <f t="shared" si="0"/>
        <v>14603</v>
      </c>
    </row>
    <row r="50" spans="1:7" ht="15.75">
      <c r="A50" s="16"/>
      <c r="B50" s="31" t="s">
        <v>24</v>
      </c>
      <c r="C50" s="22">
        <v>42356.75</v>
      </c>
      <c r="D50" s="36"/>
      <c r="E50" s="22"/>
      <c r="F50" s="36"/>
      <c r="G50" s="44">
        <f t="shared" si="0"/>
        <v>42356.75</v>
      </c>
    </row>
    <row r="51" spans="1:7" ht="15.75">
      <c r="A51" s="16"/>
      <c r="B51" s="31" t="s">
        <v>25</v>
      </c>
      <c r="C51" s="22">
        <v>81929</v>
      </c>
      <c r="D51" s="36"/>
      <c r="E51" s="22"/>
      <c r="F51" s="36"/>
      <c r="G51" s="44">
        <f t="shared" si="0"/>
        <v>81929</v>
      </c>
    </row>
    <row r="52" spans="1:7" ht="15.75">
      <c r="A52" s="16"/>
      <c r="B52" s="31" t="s">
        <v>26</v>
      </c>
      <c r="C52" s="22">
        <v>110019.41</v>
      </c>
      <c r="D52" s="36"/>
      <c r="E52" s="22"/>
      <c r="F52" s="36"/>
      <c r="G52" s="44">
        <f t="shared" si="0"/>
        <v>110019.41</v>
      </c>
    </row>
    <row r="53" spans="1:7" ht="15.75">
      <c r="A53" s="16"/>
      <c r="B53" s="31" t="s">
        <v>27</v>
      </c>
      <c r="C53" s="22">
        <v>28290.37</v>
      </c>
      <c r="D53" s="36"/>
      <c r="E53" s="22"/>
      <c r="F53" s="36"/>
      <c r="G53" s="44">
        <f t="shared" si="0"/>
        <v>28290.37</v>
      </c>
    </row>
    <row r="54" spans="1:7" ht="15.75">
      <c r="A54" s="16"/>
      <c r="B54" s="31" t="s">
        <v>28</v>
      </c>
      <c r="C54" s="22">
        <v>20251</v>
      </c>
      <c r="D54" s="36"/>
      <c r="E54" s="22"/>
      <c r="F54" s="36"/>
      <c r="G54" s="44">
        <f t="shared" si="0"/>
        <v>20251</v>
      </c>
    </row>
    <row r="55" spans="1:7" ht="15.75">
      <c r="A55" s="16"/>
      <c r="B55" s="31" t="s">
        <v>29</v>
      </c>
      <c r="C55" s="22">
        <v>5762.74</v>
      </c>
      <c r="D55" s="36"/>
      <c r="E55" s="22"/>
      <c r="F55" s="36"/>
      <c r="G55" s="44">
        <f t="shared" si="0"/>
        <v>5762.74</v>
      </c>
    </row>
    <row r="56" spans="1:7" ht="15.75">
      <c r="A56" s="16"/>
      <c r="B56" s="21" t="s">
        <v>31</v>
      </c>
      <c r="C56" s="22">
        <v>138900</v>
      </c>
      <c r="D56" s="36"/>
      <c r="E56" s="22"/>
      <c r="F56" s="36"/>
      <c r="G56" s="44">
        <f t="shared" si="0"/>
        <v>138900</v>
      </c>
    </row>
    <row r="57" spans="1:7" ht="15.75">
      <c r="A57" s="16"/>
      <c r="B57" s="21" t="s">
        <v>32</v>
      </c>
      <c r="C57" s="22">
        <v>166480</v>
      </c>
      <c r="D57" s="36"/>
      <c r="E57" s="22"/>
      <c r="F57" s="36"/>
      <c r="G57" s="44">
        <f t="shared" si="0"/>
        <v>166480</v>
      </c>
    </row>
    <row r="58" spans="1:7" ht="15.75">
      <c r="A58" s="16"/>
      <c r="B58" s="21" t="s">
        <v>5</v>
      </c>
      <c r="C58" s="22">
        <v>27964.91</v>
      </c>
      <c r="D58" s="36">
        <v>-366694.68</v>
      </c>
      <c r="E58" s="22"/>
      <c r="F58" s="36"/>
      <c r="G58" s="44">
        <f t="shared" si="0"/>
        <v>-338729.77</v>
      </c>
    </row>
    <row r="59" spans="1:7" ht="15.75">
      <c r="A59" s="16"/>
      <c r="B59" s="31" t="s">
        <v>33</v>
      </c>
      <c r="C59" s="22">
        <v>12000</v>
      </c>
      <c r="D59" s="36"/>
      <c r="E59" s="22"/>
      <c r="F59" s="36"/>
      <c r="G59" s="44">
        <f t="shared" si="0"/>
        <v>12000</v>
      </c>
    </row>
    <row r="60" spans="1:7" ht="49.5" customHeight="1">
      <c r="A60" s="16">
        <v>41054300</v>
      </c>
      <c r="B60" s="21" t="s">
        <v>48</v>
      </c>
      <c r="C60" s="22">
        <v>1773044</v>
      </c>
      <c r="D60" s="24"/>
      <c r="E60" s="24"/>
      <c r="F60" s="24"/>
      <c r="G60" s="44">
        <f t="shared" si="0"/>
        <v>1773044</v>
      </c>
    </row>
    <row r="61" spans="1:7" s="43" customFormat="1" ht="23.25" customHeight="1">
      <c r="A61" s="40"/>
      <c r="B61" s="41" t="s">
        <v>43</v>
      </c>
      <c r="C61" s="42">
        <f>C9+C10+C11+C12+C13+C14+C25+C26+C27+C28+C29+C30+C60</f>
        <v>64829643.94</v>
      </c>
      <c r="D61" s="42">
        <f>D9+D10+D11+D12+D13+D14+D25+D26+D27+D28+D29+D30+D60</f>
        <v>-29078049.68</v>
      </c>
      <c r="E61" s="42">
        <f>E9+E10+E11+E12+E13+E14+E25+E26+E27+E28+E29+E30+E60</f>
        <v>0</v>
      </c>
      <c r="F61" s="42">
        <f>F9+F10+F11+F12+F13+F14+F25+F26+F27+F28+F29+F30+F60</f>
        <v>0</v>
      </c>
      <c r="G61" s="47">
        <f t="shared" si="0"/>
        <v>35751594.26</v>
      </c>
    </row>
    <row r="62" spans="1:7" s="6" customFormat="1" ht="28.5" customHeight="1">
      <c r="A62" s="38"/>
      <c r="B62" s="39"/>
      <c r="C62" s="50">
        <f>SUM(C61:D61)</f>
        <v>35751594.26</v>
      </c>
      <c r="D62" s="50"/>
      <c r="E62" s="50">
        <f>SUM(E61:F61)</f>
        <v>0</v>
      </c>
      <c r="F62" s="50"/>
      <c r="G62" s="39"/>
    </row>
    <row r="64" spans="3:7" ht="12.75">
      <c r="C64" s="10"/>
      <c r="G64" s="5"/>
    </row>
    <row r="66" spans="3:4" ht="12.75">
      <c r="C66" s="10"/>
      <c r="D66" s="11"/>
    </row>
    <row r="71" ht="12.75">
      <c r="C71" s="10"/>
    </row>
  </sheetData>
  <sheetProtection/>
  <mergeCells count="7">
    <mergeCell ref="A4:G4"/>
    <mergeCell ref="C6:D6"/>
    <mergeCell ref="G6:G7"/>
    <mergeCell ref="C62:D62"/>
    <mergeCell ref="E62:F62"/>
    <mergeCell ref="A8:G8"/>
    <mergeCell ref="E6:F6"/>
  </mergeCells>
  <printOptions/>
  <pageMargins left="0.1968503937007874" right="0.1968503937007874" top="0" bottom="0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Пользователь Windows</cp:lastModifiedBy>
  <cp:lastPrinted>2019-08-01T06:25:23Z</cp:lastPrinted>
  <dcterms:created xsi:type="dcterms:W3CDTF">2017-03-17T07:10:26Z</dcterms:created>
  <dcterms:modified xsi:type="dcterms:W3CDTF">2019-08-01T06:41:20Z</dcterms:modified>
  <cp:category/>
  <cp:version/>
  <cp:contentType/>
  <cp:contentStatus/>
</cp:coreProperties>
</file>