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'дод.7'!$B$1:$J$51</definedName>
  </definedNames>
  <calcPr fullCalcOnLoad="1"/>
</workbook>
</file>

<file path=xl/sharedStrings.xml><?xml version="1.0" encoding="utf-8"?>
<sst xmlns="http://schemas.openxmlformats.org/spreadsheetml/2006/main" count="165" uniqueCount="141">
  <si>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</si>
  <si>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</si>
  <si>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</si>
  <si>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</si>
  <si>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</si>
  <si>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</si>
  <si>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</si>
  <si>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</si>
  <si>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</si>
  <si>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</si>
  <si>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0763</t>
  </si>
  <si>
    <t>1040</t>
  </si>
  <si>
    <t>Районна Програма оздоровлення та відпочинку дітей Чернігівського району на 2016-2020 роки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</si>
  <si>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</si>
  <si>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</si>
  <si>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</si>
  <si>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</si>
  <si>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</si>
  <si>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</si>
  <si>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</si>
  <si>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</si>
  <si>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</si>
  <si>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</si>
  <si>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</si>
  <si>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</si>
  <si>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</si>
  <si>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</si>
  <si>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</si>
  <si>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</si>
  <si>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</si>
  <si>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</si>
  <si>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 xml:space="preserve">Програма розвитку цивільного захисту Чернігівського району на 2016-2020 роки     </t>
  </si>
  <si>
    <t>5011</t>
  </si>
  <si>
    <t>1020</t>
  </si>
  <si>
    <t>4030</t>
  </si>
  <si>
    <t>4060</t>
  </si>
  <si>
    <t>Заходи державної політики з питань сім'ї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</si>
  <si>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</si>
  <si>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</si>
  <si>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</si>
  <si>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</si>
  <si>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</si>
  <si>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</si>
  <si>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</si>
  <si>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</si>
  <si>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</si>
  <si>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</si>
  <si>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</si>
  <si>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</si>
  <si>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</si>
  <si>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</si>
  <si>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</si>
  <si>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</si>
  <si>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</si>
  <si>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</si>
  <si>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5032</t>
  </si>
  <si>
    <t>5053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</si>
  <si>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</si>
  <si>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</si>
  <si>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</si>
  <si>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</si>
  <si>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</si>
  <si>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</si>
  <si>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</si>
  <si>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</si>
  <si>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</si>
  <si>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</si>
  <si>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</si>
  <si>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</si>
  <si>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</si>
  <si>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</si>
  <si>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</si>
  <si>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</si>
  <si>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</si>
  <si>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</si>
  <si>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</si>
  <si>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</si>
  <si>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</si>
  <si>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</si>
  <si>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</si>
  <si>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</si>
  <si>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</si>
  <si>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</si>
  <si>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</si>
  <si>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</si>
  <si>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</si>
  <si>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</si>
  <si>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</si>
  <si>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</si>
  <si>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</si>
  <si>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</si>
  <si>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</si>
  <si>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</si>
  <si>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</si>
  <si>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</si>
  <si>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</si>
  <si>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</si>
  <si>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</si>
  <si>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</si>
  <si>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</si>
  <si>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0829</t>
  </si>
  <si>
    <t>0613122</t>
  </si>
  <si>
    <t>0613123</t>
  </si>
  <si>
    <t>0613131</t>
  </si>
  <si>
    <t>0615011</t>
  </si>
  <si>
    <t>1014082</t>
  </si>
  <si>
    <t>4082</t>
  </si>
  <si>
    <t xml:space="preserve">Інші заходи в галузі культури і мистецтва 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</si>
  <si>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</si>
  <si>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</si>
  <si>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</si>
  <si>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</si>
  <si>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</si>
  <si>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</si>
  <si>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0615032</t>
  </si>
  <si>
    <t>0615053</t>
  </si>
  <si>
    <t>3242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</si>
  <si>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</si>
  <si>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</si>
  <si>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</si>
  <si>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</si>
  <si>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</si>
  <si>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</si>
  <si>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</si>
  <si>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</si>
  <si>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</si>
  <si>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</si>
  <si>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</si>
  <si>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</si>
  <si>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</si>
  <si>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Усього</t>
  </si>
  <si>
    <t>у тому числі бюджет розвитку</t>
  </si>
  <si>
    <t xml:space="preserve">Розподіл витрат Чернігівського районного бюджету на реалізацію місцевих/регіональних програм у 2019 році
</t>
  </si>
  <si>
    <t>Програма збереження документів, які не належать до Національного архівного фонду України</t>
  </si>
  <si>
    <t>Програми фінансової підтримки Комунального некомерційного підприємства “Чернігівський районний центр первинної медико-санітарної допомоги” Чернігівської районної ради Чернігівської області</t>
  </si>
  <si>
    <t>Районна цільова соціальна програма безкоштовного зубопротезування учасників антитерористичної операції на 2019 рік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</si>
  <si>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2019 рік</t>
  </si>
  <si>
    <t>Районна Програма забезпечення безоплатним харчуванням дітей із сімей учасників антитерористичної операції, операції об'єднаних сил на 2019 рік</t>
  </si>
  <si>
    <t>Районна цільова програма підтримки обдарованої учнівської молоді на 2019 рік</t>
  </si>
  <si>
    <t>Програма забезпечення пожежної безпеки на території Чернігівського району на 2016-2020 роки</t>
  </si>
  <si>
    <t>Додаток 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</si>
</sst>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12" xfId="0" applyNumberFormat="1" applyFont="1" applyFill="1" applyBorder="1" applyAlignment="1" applyProtection="1">
      <alignment/>
      <protection/>
    </xf>
    <xf numFmtId="0" fontId="35" fillId="0" borderId="12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Alignment="1">
      <alignment horizontal="center"/>
    </xf>
    <xf numFmtId="0" fontId="36" fillId="0" borderId="12" xfId="0" applyNumberFormat="1" applyFont="1" applyFill="1" applyBorder="1" applyAlignment="1" applyProtection="1">
      <alignment vertical="center"/>
      <protection/>
    </xf>
    <xf numFmtId="192" fontId="37" fillId="0" borderId="12" xfId="95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12" xfId="0" applyNumberFormat="1" applyFont="1" applyFill="1" applyBorder="1" applyAlignment="1" applyProtection="1">
      <alignment/>
      <protection/>
    </xf>
    <xf numFmtId="192" fontId="37" fillId="0" borderId="12" xfId="95" applyNumberFormat="1" applyFont="1" applyBorder="1">
      <alignment vertical="top"/>
      <protection/>
    </xf>
    <xf numFmtId="0" fontId="36" fillId="0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192" fontId="34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44" fillId="0" borderId="1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Border="1" applyAlignment="1" quotePrefix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49" fontId="24" fillId="0" borderId="12" xfId="105" applyNumberFormat="1" applyFont="1" applyBorder="1" applyAlignment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/>
    </xf>
    <xf numFmtId="49" fontId="24" fillId="26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14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view="pageBreakPreview" zoomScale="70" zoomScaleSheetLayoutView="70" zoomScalePageLayoutView="0" workbookViewId="0" topLeftCell="B24">
      <selection activeCell="J8" sqref="J8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48.83203125" style="1" customWidth="1"/>
    <col min="6" max="6" width="74.33203125" style="1" customWidth="1"/>
    <col min="7" max="7" width="19.66015625" style="1" customWidth="1"/>
    <col min="8" max="8" width="17.83203125" style="1" customWidth="1"/>
    <col min="9" max="9" width="17" style="1" customWidth="1"/>
    <col min="10" max="10" width="21.16015625" style="1" customWidth="1"/>
    <col min="11" max="16384" width="9.16015625" style="2" customWidth="1"/>
  </cols>
  <sheetData>
    <row r="1" spans="2:10" ht="15">
      <c r="B1" s="19"/>
      <c r="C1" s="19"/>
      <c r="D1" s="19"/>
      <c r="E1" s="19"/>
      <c r="F1" s="19"/>
      <c r="G1" s="19"/>
      <c r="H1" s="78" t="s">
        <v>140</v>
      </c>
      <c r="I1" s="78"/>
      <c r="J1" s="78"/>
    </row>
    <row r="2" spans="2:10" ht="15">
      <c r="B2" s="19"/>
      <c r="C2" s="19"/>
      <c r="D2" s="19"/>
      <c r="E2" s="19"/>
      <c r="F2" s="19"/>
      <c r="G2" s="19"/>
      <c r="H2" s="15"/>
      <c r="I2" s="28"/>
      <c r="J2" s="28"/>
    </row>
    <row r="3" spans="2:10" ht="61.5" customHeight="1">
      <c r="B3" s="79" t="s">
        <v>132</v>
      </c>
      <c r="C3" s="79"/>
      <c r="D3" s="79"/>
      <c r="E3" s="79"/>
      <c r="F3" s="79"/>
      <c r="G3" s="79"/>
      <c r="H3" s="79"/>
      <c r="I3" s="79"/>
      <c r="J3" s="79"/>
    </row>
    <row r="4" spans="2:10" ht="18.75">
      <c r="B4" s="20"/>
      <c r="C4" s="21"/>
      <c r="D4" s="21"/>
      <c r="E4" s="21"/>
      <c r="F4" s="21"/>
      <c r="G4" s="21"/>
      <c r="H4" s="21"/>
      <c r="I4" s="22"/>
      <c r="J4" s="23" t="s">
        <v>29</v>
      </c>
    </row>
    <row r="5" spans="1:10" ht="24" customHeight="1">
      <c r="A5" s="3"/>
      <c r="B5" s="76" t="s">
        <v>125</v>
      </c>
      <c r="C5" s="76" t="s">
        <v>126</v>
      </c>
      <c r="D5" s="76" t="s">
        <v>127</v>
      </c>
      <c r="E5" s="76" t="s">
        <v>128</v>
      </c>
      <c r="F5" s="84" t="s">
        <v>129</v>
      </c>
      <c r="G5" s="84" t="s">
        <v>130</v>
      </c>
      <c r="H5" s="82" t="s">
        <v>0</v>
      </c>
      <c r="I5" s="80" t="s">
        <v>1</v>
      </c>
      <c r="J5" s="81"/>
    </row>
    <row r="6" spans="1:10" ht="78.75" customHeight="1">
      <c r="A6" s="3"/>
      <c r="B6" s="77"/>
      <c r="C6" s="77"/>
      <c r="D6" s="77"/>
      <c r="E6" s="77"/>
      <c r="F6" s="85"/>
      <c r="G6" s="85"/>
      <c r="H6" s="83"/>
      <c r="I6" s="18" t="s">
        <v>130</v>
      </c>
      <c r="J6" s="18" t="s">
        <v>131</v>
      </c>
    </row>
    <row r="7" spans="1:10" s="5" customFormat="1" ht="21" customHeight="1">
      <c r="A7" s="4"/>
      <c r="B7" s="24">
        <v>1</v>
      </c>
      <c r="C7" s="24">
        <v>2</v>
      </c>
      <c r="D7" s="24">
        <v>3</v>
      </c>
      <c r="E7" s="24">
        <v>4</v>
      </c>
      <c r="F7" s="18">
        <v>5</v>
      </c>
      <c r="G7" s="18">
        <v>6</v>
      </c>
      <c r="H7" s="25">
        <v>7</v>
      </c>
      <c r="I7" s="18">
        <v>8</v>
      </c>
      <c r="J7" s="18">
        <v>9</v>
      </c>
    </row>
    <row r="8" spans="1:10" s="8" customFormat="1" ht="22.5" customHeight="1">
      <c r="A8" s="6"/>
      <c r="B8" s="12" t="s">
        <v>3</v>
      </c>
      <c r="C8" s="12"/>
      <c r="D8" s="12"/>
      <c r="E8" s="13" t="s">
        <v>8</v>
      </c>
      <c r="F8" s="7"/>
      <c r="G8" s="14">
        <f>H8+I8</f>
        <v>164700</v>
      </c>
      <c r="H8" s="14">
        <f>H9</f>
        <v>164700</v>
      </c>
      <c r="I8" s="14">
        <f>I9</f>
        <v>0</v>
      </c>
      <c r="J8" s="14">
        <f>J9</f>
        <v>0</v>
      </c>
    </row>
    <row r="9" spans="1:10" s="11" customFormat="1" ht="26.25" customHeight="1">
      <c r="A9" s="9"/>
      <c r="B9" s="12" t="s">
        <v>2</v>
      </c>
      <c r="C9" s="12"/>
      <c r="D9" s="12"/>
      <c r="E9" s="13" t="s">
        <v>7</v>
      </c>
      <c r="F9" s="10"/>
      <c r="G9" s="14">
        <f>H9+I9</f>
        <v>164700</v>
      </c>
      <c r="H9" s="14">
        <f>H10+H11</f>
        <v>164700</v>
      </c>
      <c r="I9" s="14">
        <f>I10+I11</f>
        <v>0</v>
      </c>
      <c r="J9" s="14">
        <f>J10+J11</f>
        <v>0</v>
      </c>
    </row>
    <row r="10" spans="1:10" s="30" customFormat="1" ht="45">
      <c r="A10" s="29"/>
      <c r="B10" s="32" t="s">
        <v>45</v>
      </c>
      <c r="C10" s="33" t="s">
        <v>46</v>
      </c>
      <c r="D10" s="33" t="s">
        <v>6</v>
      </c>
      <c r="E10" s="17" t="s">
        <v>77</v>
      </c>
      <c r="F10" s="16" t="s">
        <v>110</v>
      </c>
      <c r="G10" s="31">
        <f aca="true" t="shared" si="0" ref="G10:G51">H10+I10</f>
        <v>20000</v>
      </c>
      <c r="H10" s="34">
        <v>20000</v>
      </c>
      <c r="I10" s="31">
        <v>0</v>
      </c>
      <c r="J10" s="31">
        <v>0</v>
      </c>
    </row>
    <row r="11" spans="1:10" s="15" customFormat="1" ht="30">
      <c r="A11" s="35"/>
      <c r="B11" s="32" t="s">
        <v>45</v>
      </c>
      <c r="C11" s="33" t="s">
        <v>46</v>
      </c>
      <c r="D11" s="33" t="s">
        <v>6</v>
      </c>
      <c r="E11" s="17" t="s">
        <v>77</v>
      </c>
      <c r="F11" s="16" t="s">
        <v>133</v>
      </c>
      <c r="G11" s="31">
        <f t="shared" si="0"/>
        <v>144700</v>
      </c>
      <c r="H11" s="34">
        <v>144700</v>
      </c>
      <c r="I11" s="31">
        <v>0</v>
      </c>
      <c r="J11" s="31">
        <v>0</v>
      </c>
    </row>
    <row r="12" spans="1:10" s="47" customFormat="1" ht="28.5" customHeight="1">
      <c r="A12" s="63"/>
      <c r="B12" s="64" t="s">
        <v>47</v>
      </c>
      <c r="C12" s="69"/>
      <c r="D12" s="69"/>
      <c r="E12" s="13" t="s">
        <v>9</v>
      </c>
      <c r="F12" s="18"/>
      <c r="G12" s="14">
        <f t="shared" si="0"/>
        <v>1309785</v>
      </c>
      <c r="H12" s="44">
        <f>H13</f>
        <v>1089785</v>
      </c>
      <c r="I12" s="44">
        <f>I13</f>
        <v>220000</v>
      </c>
      <c r="J12" s="44">
        <f>J13</f>
        <v>0</v>
      </c>
    </row>
    <row r="13" spans="1:10" s="47" customFormat="1" ht="28.5" customHeight="1">
      <c r="A13" s="63"/>
      <c r="B13" s="64" t="s">
        <v>48</v>
      </c>
      <c r="C13" s="69"/>
      <c r="D13" s="69"/>
      <c r="E13" s="13" t="s">
        <v>9</v>
      </c>
      <c r="F13" s="18"/>
      <c r="G13" s="14">
        <f>H13+I13</f>
        <v>1309785</v>
      </c>
      <c r="H13" s="44">
        <f>SUM(H14:H20)</f>
        <v>1089785</v>
      </c>
      <c r="I13" s="44">
        <f>SUM(I14:I20)</f>
        <v>220000</v>
      </c>
      <c r="J13" s="44">
        <f>SUM(J14:J20)</f>
        <v>0</v>
      </c>
    </row>
    <row r="14" spans="1:10" s="15" customFormat="1" ht="60">
      <c r="A14" s="35"/>
      <c r="B14" s="32" t="s">
        <v>76</v>
      </c>
      <c r="C14" s="42" t="s">
        <v>75</v>
      </c>
      <c r="D14" s="42" t="s">
        <v>74</v>
      </c>
      <c r="E14" s="16" t="s">
        <v>73</v>
      </c>
      <c r="F14" s="16" t="s">
        <v>134</v>
      </c>
      <c r="G14" s="14">
        <f t="shared" si="0"/>
        <v>684525</v>
      </c>
      <c r="H14" s="34">
        <v>684525</v>
      </c>
      <c r="I14" s="31">
        <v>0</v>
      </c>
      <c r="J14" s="31">
        <v>0</v>
      </c>
    </row>
    <row r="15" spans="1:10" s="15" customFormat="1" ht="68.25" customHeight="1">
      <c r="A15" s="35"/>
      <c r="B15" s="32" t="s">
        <v>50</v>
      </c>
      <c r="C15" s="32" t="s">
        <v>49</v>
      </c>
      <c r="D15" s="32" t="s">
        <v>10</v>
      </c>
      <c r="E15" s="45" t="s">
        <v>78</v>
      </c>
      <c r="F15" s="45" t="s">
        <v>135</v>
      </c>
      <c r="G15" s="14">
        <f t="shared" si="0"/>
        <v>40000</v>
      </c>
      <c r="H15" s="56">
        <v>40000</v>
      </c>
      <c r="I15" s="31">
        <v>0</v>
      </c>
      <c r="J15" s="31">
        <v>0</v>
      </c>
    </row>
    <row r="16" spans="1:10" s="15" customFormat="1" ht="45">
      <c r="A16" s="35"/>
      <c r="B16" s="42" t="s">
        <v>51</v>
      </c>
      <c r="C16" s="53">
        <v>3121</v>
      </c>
      <c r="D16" s="54" t="s">
        <v>11</v>
      </c>
      <c r="E16" s="55" t="s">
        <v>52</v>
      </c>
      <c r="F16" s="45" t="s">
        <v>41</v>
      </c>
      <c r="G16" s="14">
        <f t="shared" si="0"/>
        <v>1200</v>
      </c>
      <c r="H16" s="56">
        <v>1200</v>
      </c>
      <c r="I16" s="31">
        <v>0</v>
      </c>
      <c r="J16" s="31">
        <v>0</v>
      </c>
    </row>
    <row r="17" spans="1:10" s="15" customFormat="1" ht="30">
      <c r="A17" s="35"/>
      <c r="B17" s="92" t="s">
        <v>57</v>
      </c>
      <c r="C17" s="94" t="s">
        <v>58</v>
      </c>
      <c r="D17" s="94" t="s">
        <v>14</v>
      </c>
      <c r="E17" s="86" t="s">
        <v>59</v>
      </c>
      <c r="F17" s="57" t="s">
        <v>31</v>
      </c>
      <c r="G17" s="14">
        <f t="shared" si="0"/>
        <v>70000</v>
      </c>
      <c r="H17" s="34">
        <v>70000</v>
      </c>
      <c r="I17" s="31">
        <v>0</v>
      </c>
      <c r="J17" s="31">
        <v>0</v>
      </c>
    </row>
    <row r="18" spans="1:10" s="15" customFormat="1" ht="83.25" customHeight="1">
      <c r="A18" s="35"/>
      <c r="B18" s="93"/>
      <c r="C18" s="95"/>
      <c r="D18" s="95"/>
      <c r="E18" s="88"/>
      <c r="F18" s="57" t="s">
        <v>139</v>
      </c>
      <c r="G18" s="14">
        <f t="shared" si="0"/>
        <v>30000</v>
      </c>
      <c r="H18" s="34">
        <v>30000</v>
      </c>
      <c r="I18" s="31">
        <v>0</v>
      </c>
      <c r="J18" s="31">
        <v>0</v>
      </c>
    </row>
    <row r="19" spans="1:10" s="15" customFormat="1" ht="60">
      <c r="A19" s="35"/>
      <c r="B19" s="32" t="s">
        <v>60</v>
      </c>
      <c r="C19" s="33" t="s">
        <v>61</v>
      </c>
      <c r="D19" s="33" t="s">
        <v>62</v>
      </c>
      <c r="E19" s="17" t="s">
        <v>63</v>
      </c>
      <c r="F19" s="57" t="s">
        <v>136</v>
      </c>
      <c r="G19" s="14">
        <f t="shared" si="0"/>
        <v>107060</v>
      </c>
      <c r="H19" s="34">
        <v>107060</v>
      </c>
      <c r="I19" s="31">
        <v>0</v>
      </c>
      <c r="J19" s="31">
        <v>0</v>
      </c>
    </row>
    <row r="20" spans="1:10" s="15" customFormat="1" ht="45">
      <c r="A20" s="35"/>
      <c r="B20" s="32" t="s">
        <v>81</v>
      </c>
      <c r="C20" s="49">
        <v>8831</v>
      </c>
      <c r="D20" s="50" t="s">
        <v>5</v>
      </c>
      <c r="E20" s="58" t="s">
        <v>80</v>
      </c>
      <c r="F20" s="52" t="s">
        <v>111</v>
      </c>
      <c r="G20" s="14">
        <f t="shared" si="0"/>
        <v>377000</v>
      </c>
      <c r="H20" s="34">
        <v>157000</v>
      </c>
      <c r="I20" s="31">
        <v>220000</v>
      </c>
      <c r="J20" s="31">
        <v>0</v>
      </c>
    </row>
    <row r="21" spans="1:10" s="15" customFormat="1" ht="58.5" customHeight="1">
      <c r="A21" s="35"/>
      <c r="B21" s="59" t="s">
        <v>64</v>
      </c>
      <c r="C21" s="60"/>
      <c r="D21" s="61"/>
      <c r="E21" s="62" t="s">
        <v>16</v>
      </c>
      <c r="F21" s="52"/>
      <c r="G21" s="14">
        <f t="shared" si="0"/>
        <v>1196492</v>
      </c>
      <c r="H21" s="44">
        <f>H22</f>
        <v>1196492</v>
      </c>
      <c r="I21" s="44">
        <f>I22</f>
        <v>0</v>
      </c>
      <c r="J21" s="44">
        <f>J22</f>
        <v>0</v>
      </c>
    </row>
    <row r="22" spans="1:10" s="47" customFormat="1" ht="28.5">
      <c r="A22" s="63"/>
      <c r="B22" s="64" t="s">
        <v>65</v>
      </c>
      <c r="C22" s="65"/>
      <c r="D22" s="66"/>
      <c r="E22" s="67" t="s">
        <v>16</v>
      </c>
      <c r="F22" s="68"/>
      <c r="G22" s="14">
        <f>H22+I22</f>
        <v>1196492</v>
      </c>
      <c r="H22" s="44">
        <f>SUM(H23:H32)</f>
        <v>1196492</v>
      </c>
      <c r="I22" s="44">
        <f>SUM(I23:I32)</f>
        <v>0</v>
      </c>
      <c r="J22" s="44">
        <f>SUM(J23:J32)</f>
        <v>0</v>
      </c>
    </row>
    <row r="23" spans="1:10" s="15" customFormat="1" ht="75">
      <c r="A23" s="35"/>
      <c r="B23" s="42" t="s">
        <v>66</v>
      </c>
      <c r="C23" s="75" t="s">
        <v>33</v>
      </c>
      <c r="D23" s="75" t="s">
        <v>18</v>
      </c>
      <c r="E23" s="51" t="s">
        <v>37</v>
      </c>
      <c r="F23" s="52" t="s">
        <v>12</v>
      </c>
      <c r="G23" s="14">
        <f t="shared" si="0"/>
        <v>223300</v>
      </c>
      <c r="H23" s="34">
        <v>223300</v>
      </c>
      <c r="I23" s="34">
        <v>0</v>
      </c>
      <c r="J23" s="31">
        <v>0</v>
      </c>
    </row>
    <row r="24" spans="1:10" s="15" customFormat="1" ht="75">
      <c r="A24" s="35"/>
      <c r="B24" s="42" t="s">
        <v>66</v>
      </c>
      <c r="C24" s="75" t="s">
        <v>33</v>
      </c>
      <c r="D24" s="75" t="s">
        <v>18</v>
      </c>
      <c r="E24" s="51" t="s">
        <v>37</v>
      </c>
      <c r="F24" s="52" t="s">
        <v>137</v>
      </c>
      <c r="G24" s="14">
        <f t="shared" si="0"/>
        <v>98928</v>
      </c>
      <c r="H24" s="34">
        <v>98928</v>
      </c>
      <c r="I24" s="34">
        <v>0</v>
      </c>
      <c r="J24" s="31">
        <v>0</v>
      </c>
    </row>
    <row r="25" spans="1:10" s="47" customFormat="1" ht="45">
      <c r="A25" s="63"/>
      <c r="B25" s="42" t="s">
        <v>67</v>
      </c>
      <c r="C25" s="75" t="s">
        <v>20</v>
      </c>
      <c r="D25" s="75" t="s">
        <v>17</v>
      </c>
      <c r="E25" s="51" t="s">
        <v>38</v>
      </c>
      <c r="F25" s="52" t="s">
        <v>138</v>
      </c>
      <c r="G25" s="14">
        <f t="shared" si="0"/>
        <v>18000</v>
      </c>
      <c r="H25" s="56">
        <v>18000</v>
      </c>
      <c r="I25" s="34">
        <v>0</v>
      </c>
      <c r="J25" s="31">
        <v>0</v>
      </c>
    </row>
    <row r="26" spans="1:10" s="15" customFormat="1" ht="54.75" customHeight="1">
      <c r="A26" s="35"/>
      <c r="B26" s="42" t="s">
        <v>101</v>
      </c>
      <c r="C26" s="37">
        <v>3122</v>
      </c>
      <c r="D26" s="38" t="s">
        <v>11</v>
      </c>
      <c r="E26" s="72" t="s">
        <v>72</v>
      </c>
      <c r="F26" s="86" t="s">
        <v>40</v>
      </c>
      <c r="G26" s="14">
        <f t="shared" si="0"/>
        <v>2280</v>
      </c>
      <c r="H26" s="34">
        <v>2280</v>
      </c>
      <c r="I26" s="31">
        <v>0</v>
      </c>
      <c r="J26" s="31">
        <v>0</v>
      </c>
    </row>
    <row r="27" spans="1:10" s="15" customFormat="1" ht="48" customHeight="1">
      <c r="A27" s="35"/>
      <c r="B27" s="32" t="s">
        <v>102</v>
      </c>
      <c r="C27" s="37">
        <v>3123</v>
      </c>
      <c r="D27" s="38" t="s">
        <v>11</v>
      </c>
      <c r="E27" s="72" t="s">
        <v>36</v>
      </c>
      <c r="F27" s="88"/>
      <c r="G27" s="14">
        <f t="shared" si="0"/>
        <v>6070</v>
      </c>
      <c r="H27" s="34">
        <v>6070</v>
      </c>
      <c r="I27" s="31">
        <v>0</v>
      </c>
      <c r="J27" s="31">
        <v>0</v>
      </c>
    </row>
    <row r="28" spans="1:10" s="15" customFormat="1" ht="66.75" customHeight="1">
      <c r="A28" s="35"/>
      <c r="B28" s="102" t="s">
        <v>103</v>
      </c>
      <c r="C28" s="100">
        <v>3131</v>
      </c>
      <c r="D28" s="98" t="s">
        <v>11</v>
      </c>
      <c r="E28" s="96" t="s">
        <v>71</v>
      </c>
      <c r="F28" s="57" t="s">
        <v>113</v>
      </c>
      <c r="G28" s="14">
        <f t="shared" si="0"/>
        <v>12500</v>
      </c>
      <c r="H28" s="56">
        <v>12500</v>
      </c>
      <c r="I28" s="31">
        <v>0</v>
      </c>
      <c r="J28" s="31">
        <v>0</v>
      </c>
    </row>
    <row r="29" spans="1:10" s="15" customFormat="1" ht="60" customHeight="1">
      <c r="A29" s="35"/>
      <c r="B29" s="103"/>
      <c r="C29" s="101"/>
      <c r="D29" s="99"/>
      <c r="E29" s="97"/>
      <c r="F29" s="57" t="s">
        <v>99</v>
      </c>
      <c r="G29" s="14">
        <f t="shared" si="0"/>
        <v>9400</v>
      </c>
      <c r="H29" s="56">
        <v>9400</v>
      </c>
      <c r="I29" s="31">
        <v>0</v>
      </c>
      <c r="J29" s="31">
        <v>0</v>
      </c>
    </row>
    <row r="30" spans="1:10" s="15" customFormat="1" ht="30" customHeight="1">
      <c r="A30" s="35"/>
      <c r="B30" s="32" t="s">
        <v>104</v>
      </c>
      <c r="C30" s="33" t="s">
        <v>32</v>
      </c>
      <c r="D30" s="33" t="s">
        <v>13</v>
      </c>
      <c r="E30" s="17" t="s">
        <v>53</v>
      </c>
      <c r="F30" s="86" t="s">
        <v>112</v>
      </c>
      <c r="G30" s="14">
        <f>H30+I30</f>
        <v>24204</v>
      </c>
      <c r="H30" s="34">
        <v>24204</v>
      </c>
      <c r="I30" s="31">
        <v>0</v>
      </c>
      <c r="J30" s="31">
        <v>0</v>
      </c>
    </row>
    <row r="31" spans="1:10" s="15" customFormat="1" ht="45">
      <c r="A31" s="35"/>
      <c r="B31" s="32" t="s">
        <v>114</v>
      </c>
      <c r="C31" s="33" t="s">
        <v>55</v>
      </c>
      <c r="D31" s="33" t="s">
        <v>13</v>
      </c>
      <c r="E31" s="17" t="s">
        <v>54</v>
      </c>
      <c r="F31" s="87"/>
      <c r="G31" s="14">
        <f t="shared" si="0"/>
        <v>741310</v>
      </c>
      <c r="H31" s="34">
        <v>741310</v>
      </c>
      <c r="I31" s="31">
        <v>0</v>
      </c>
      <c r="J31" s="31">
        <v>0</v>
      </c>
    </row>
    <row r="32" spans="1:10" s="15" customFormat="1" ht="45" customHeight="1">
      <c r="A32" s="35"/>
      <c r="B32" s="32" t="s">
        <v>115</v>
      </c>
      <c r="C32" s="33" t="s">
        <v>56</v>
      </c>
      <c r="D32" s="33" t="s">
        <v>13</v>
      </c>
      <c r="E32" s="17" t="s">
        <v>79</v>
      </c>
      <c r="F32" s="88"/>
      <c r="G32" s="14">
        <f t="shared" si="0"/>
        <v>60500</v>
      </c>
      <c r="H32" s="34">
        <v>60500</v>
      </c>
      <c r="I32" s="31">
        <v>0</v>
      </c>
      <c r="J32" s="31">
        <v>0</v>
      </c>
    </row>
    <row r="33" spans="1:10" s="47" customFormat="1" ht="42.75">
      <c r="A33" s="63"/>
      <c r="B33" s="64" t="s">
        <v>68</v>
      </c>
      <c r="C33" s="65"/>
      <c r="D33" s="66"/>
      <c r="E33" s="67" t="s">
        <v>19</v>
      </c>
      <c r="F33" s="68"/>
      <c r="G33" s="14">
        <f t="shared" si="0"/>
        <v>668802</v>
      </c>
      <c r="H33" s="44">
        <f>H34</f>
        <v>668802</v>
      </c>
      <c r="I33" s="44">
        <f>I34</f>
        <v>0</v>
      </c>
      <c r="J33" s="44">
        <f>J34</f>
        <v>0</v>
      </c>
    </row>
    <row r="34" spans="1:10" s="47" customFormat="1" ht="42.75">
      <c r="A34" s="63"/>
      <c r="B34" s="64" t="s">
        <v>69</v>
      </c>
      <c r="C34" s="65"/>
      <c r="D34" s="66"/>
      <c r="E34" s="67" t="s">
        <v>19</v>
      </c>
      <c r="F34" s="68"/>
      <c r="G34" s="14">
        <f>H34+I34</f>
        <v>668802</v>
      </c>
      <c r="H34" s="44">
        <f>SUM(H35:H37)</f>
        <v>668802</v>
      </c>
      <c r="I34" s="44">
        <f>SUM(I35:I37)</f>
        <v>0</v>
      </c>
      <c r="J34" s="44">
        <f>SUM(J35:J37)</f>
        <v>0</v>
      </c>
    </row>
    <row r="35" spans="1:10" s="15" customFormat="1" ht="90">
      <c r="A35" s="35"/>
      <c r="B35" s="32" t="s">
        <v>84</v>
      </c>
      <c r="C35" s="42" t="s">
        <v>83</v>
      </c>
      <c r="D35" s="32"/>
      <c r="E35" s="45" t="s">
        <v>82</v>
      </c>
      <c r="F35" s="16" t="s">
        <v>21</v>
      </c>
      <c r="G35" s="14">
        <f t="shared" si="0"/>
        <v>308204</v>
      </c>
      <c r="H35" s="34">
        <v>308204</v>
      </c>
      <c r="I35" s="14">
        <v>0</v>
      </c>
      <c r="J35" s="14">
        <v>0</v>
      </c>
    </row>
    <row r="36" spans="1:10" s="15" customFormat="1" ht="60">
      <c r="A36" s="35"/>
      <c r="B36" s="32" t="s">
        <v>85</v>
      </c>
      <c r="C36" s="42" t="s">
        <v>86</v>
      </c>
      <c r="D36" s="32" t="s">
        <v>22</v>
      </c>
      <c r="E36" s="45" t="s">
        <v>87</v>
      </c>
      <c r="F36" s="16" t="s">
        <v>108</v>
      </c>
      <c r="G36" s="14">
        <f t="shared" si="0"/>
        <v>160598</v>
      </c>
      <c r="H36" s="34">
        <v>160598</v>
      </c>
      <c r="I36" s="14">
        <v>0</v>
      </c>
      <c r="J36" s="14">
        <v>0</v>
      </c>
    </row>
    <row r="37" spans="1:10" s="15" customFormat="1" ht="30">
      <c r="A37" s="35"/>
      <c r="B37" s="32" t="s">
        <v>88</v>
      </c>
      <c r="C37" s="42" t="s">
        <v>116</v>
      </c>
      <c r="D37" s="32" t="s">
        <v>20</v>
      </c>
      <c r="E37" s="45" t="s">
        <v>70</v>
      </c>
      <c r="F37" s="16" t="s">
        <v>109</v>
      </c>
      <c r="G37" s="14">
        <f t="shared" si="0"/>
        <v>200000</v>
      </c>
      <c r="H37" s="34">
        <v>200000</v>
      </c>
      <c r="I37" s="14">
        <v>0</v>
      </c>
      <c r="J37" s="14">
        <v>0</v>
      </c>
    </row>
    <row r="38" spans="1:10" s="47" customFormat="1" ht="28.5">
      <c r="A38" s="63"/>
      <c r="B38" s="64" t="s">
        <v>42</v>
      </c>
      <c r="C38" s="65"/>
      <c r="D38" s="66"/>
      <c r="E38" s="67" t="s">
        <v>23</v>
      </c>
      <c r="F38" s="68"/>
      <c r="G38" s="14">
        <f t="shared" si="0"/>
        <v>40150</v>
      </c>
      <c r="H38" s="44">
        <f aca="true" t="shared" si="1" ref="H38:J39">H39</f>
        <v>40150</v>
      </c>
      <c r="I38" s="44">
        <f t="shared" si="1"/>
        <v>0</v>
      </c>
      <c r="J38" s="44">
        <f t="shared" si="1"/>
        <v>0</v>
      </c>
    </row>
    <row r="39" spans="1:10" s="47" customFormat="1" ht="28.5">
      <c r="A39" s="63"/>
      <c r="B39" s="64" t="s">
        <v>43</v>
      </c>
      <c r="C39" s="65"/>
      <c r="D39" s="66"/>
      <c r="E39" s="67" t="s">
        <v>23</v>
      </c>
      <c r="F39" s="68"/>
      <c r="G39" s="14">
        <f t="shared" si="0"/>
        <v>40150</v>
      </c>
      <c r="H39" s="44">
        <f t="shared" si="1"/>
        <v>40150</v>
      </c>
      <c r="I39" s="44">
        <f t="shared" si="1"/>
        <v>0</v>
      </c>
      <c r="J39" s="44">
        <f t="shared" si="1"/>
        <v>0</v>
      </c>
    </row>
    <row r="40" spans="1:10" s="15" customFormat="1" ht="45">
      <c r="A40" s="35"/>
      <c r="B40" s="32" t="s">
        <v>44</v>
      </c>
      <c r="C40" s="49">
        <v>3112</v>
      </c>
      <c r="D40" s="50" t="s">
        <v>11</v>
      </c>
      <c r="E40" s="51" t="s">
        <v>39</v>
      </c>
      <c r="F40" s="52" t="s">
        <v>41</v>
      </c>
      <c r="G40" s="14">
        <f t="shared" si="0"/>
        <v>40150</v>
      </c>
      <c r="H40" s="34">
        <v>40150</v>
      </c>
      <c r="I40" s="14">
        <v>0</v>
      </c>
      <c r="J40" s="31">
        <v>0</v>
      </c>
    </row>
    <row r="41" spans="1:10" s="47" customFormat="1" ht="28.5">
      <c r="A41" s="63"/>
      <c r="B41" s="59" t="s">
        <v>30</v>
      </c>
      <c r="C41" s="70"/>
      <c r="D41" s="71"/>
      <c r="E41" s="62" t="s">
        <v>24</v>
      </c>
      <c r="F41" s="68"/>
      <c r="G41" s="14">
        <f t="shared" si="0"/>
        <v>96000</v>
      </c>
      <c r="H41" s="44">
        <f>H42</f>
        <v>96000</v>
      </c>
      <c r="I41" s="44">
        <f>I42</f>
        <v>0</v>
      </c>
      <c r="J41" s="44">
        <f>J42</f>
        <v>0</v>
      </c>
    </row>
    <row r="42" spans="1:10" s="47" customFormat="1" ht="28.5">
      <c r="A42" s="63"/>
      <c r="B42" s="59" t="s">
        <v>15</v>
      </c>
      <c r="C42" s="70"/>
      <c r="D42" s="71"/>
      <c r="E42" s="62" t="s">
        <v>24</v>
      </c>
      <c r="F42" s="68"/>
      <c r="G42" s="14">
        <f t="shared" si="0"/>
        <v>96000</v>
      </c>
      <c r="H42" s="44">
        <f>SUM(H43:H47)</f>
        <v>96000</v>
      </c>
      <c r="I42" s="44">
        <f>SUM(I43:I47)</f>
        <v>0</v>
      </c>
      <c r="J42" s="44">
        <f>SUM(J43:J47)</f>
        <v>0</v>
      </c>
    </row>
    <row r="43" spans="1:36" s="15" customFormat="1" ht="15" customHeight="1" hidden="1">
      <c r="A43" s="36"/>
      <c r="B43" s="32" t="s">
        <v>90</v>
      </c>
      <c r="C43" s="42" t="s">
        <v>34</v>
      </c>
      <c r="D43" s="42" t="s">
        <v>25</v>
      </c>
      <c r="E43" s="52" t="s">
        <v>89</v>
      </c>
      <c r="F43" s="89" t="s">
        <v>26</v>
      </c>
      <c r="G43" s="14">
        <f t="shared" si="0"/>
        <v>0</v>
      </c>
      <c r="H43" s="34"/>
      <c r="I43" s="34"/>
      <c r="J43" s="3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 s="15" customFormat="1" ht="45" customHeight="1" hidden="1">
      <c r="A44" s="36"/>
      <c r="B44" s="32" t="s">
        <v>92</v>
      </c>
      <c r="C44" s="57" t="s">
        <v>35</v>
      </c>
      <c r="D44" s="57" t="s">
        <v>27</v>
      </c>
      <c r="E44" s="72" t="s">
        <v>91</v>
      </c>
      <c r="F44" s="90"/>
      <c r="G44" s="14">
        <f t="shared" si="0"/>
        <v>0</v>
      </c>
      <c r="H44" s="34"/>
      <c r="I44" s="34"/>
      <c r="J44" s="3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10" s="48" customFormat="1" ht="30" customHeight="1" hidden="1">
      <c r="A45" s="73"/>
      <c r="B45" s="32" t="s">
        <v>95</v>
      </c>
      <c r="C45" s="42" t="s">
        <v>94</v>
      </c>
      <c r="D45" s="42" t="s">
        <v>100</v>
      </c>
      <c r="E45" s="72" t="s">
        <v>93</v>
      </c>
      <c r="F45" s="90"/>
      <c r="G45" s="14">
        <f t="shared" si="0"/>
        <v>0</v>
      </c>
      <c r="H45" s="34"/>
      <c r="I45" s="34"/>
      <c r="J45" s="31"/>
    </row>
    <row r="46" spans="1:36" s="15" customFormat="1" ht="30">
      <c r="A46" s="36"/>
      <c r="B46" s="32" t="s">
        <v>97</v>
      </c>
      <c r="C46" s="57" t="s">
        <v>96</v>
      </c>
      <c r="D46" s="57" t="s">
        <v>28</v>
      </c>
      <c r="E46" s="72" t="s">
        <v>98</v>
      </c>
      <c r="F46" s="90"/>
      <c r="G46" s="14">
        <f t="shared" si="0"/>
        <v>16000</v>
      </c>
      <c r="H46" s="34">
        <v>16000</v>
      </c>
      <c r="I46" s="34">
        <v>0</v>
      </c>
      <c r="J46" s="31">
        <v>0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 s="15" customFormat="1" ht="15">
      <c r="A47" s="36"/>
      <c r="B47" s="32" t="s">
        <v>105</v>
      </c>
      <c r="C47" s="42" t="s">
        <v>106</v>
      </c>
      <c r="D47" s="42" t="s">
        <v>100</v>
      </c>
      <c r="E47" s="72" t="s">
        <v>107</v>
      </c>
      <c r="F47" s="91"/>
      <c r="G47" s="14">
        <f t="shared" si="0"/>
        <v>80000</v>
      </c>
      <c r="H47" s="34">
        <v>80000</v>
      </c>
      <c r="I47" s="34">
        <v>0</v>
      </c>
      <c r="J47" s="31">
        <v>0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 s="15" customFormat="1" ht="25.5">
      <c r="A48" s="36"/>
      <c r="B48" s="41" t="s">
        <v>117</v>
      </c>
      <c r="C48" s="42"/>
      <c r="D48" s="42"/>
      <c r="E48" s="43" t="s">
        <v>118</v>
      </c>
      <c r="F48" s="39"/>
      <c r="G48" s="14">
        <f t="shared" si="0"/>
        <v>46040</v>
      </c>
      <c r="H48" s="44">
        <f aca="true" t="shared" si="2" ref="H48:J49">H49</f>
        <v>0</v>
      </c>
      <c r="I48" s="44">
        <f t="shared" si="2"/>
        <v>46040</v>
      </c>
      <c r="J48" s="44">
        <f t="shared" si="2"/>
        <v>46040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1:36" s="15" customFormat="1" ht="25.5">
      <c r="A49" s="36"/>
      <c r="B49" s="41" t="s">
        <v>119</v>
      </c>
      <c r="C49" s="42"/>
      <c r="D49" s="42"/>
      <c r="E49" s="43" t="s">
        <v>118</v>
      </c>
      <c r="F49" s="39"/>
      <c r="G49" s="14">
        <f t="shared" si="0"/>
        <v>46040</v>
      </c>
      <c r="H49" s="44">
        <f t="shared" si="2"/>
        <v>0</v>
      </c>
      <c r="I49" s="44">
        <f t="shared" si="2"/>
        <v>46040</v>
      </c>
      <c r="J49" s="44">
        <f t="shared" si="2"/>
        <v>46040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:36" s="15" customFormat="1" ht="30">
      <c r="A50" s="36"/>
      <c r="B50" s="37" t="s">
        <v>120</v>
      </c>
      <c r="C50" s="37" t="s">
        <v>121</v>
      </c>
      <c r="D50" s="38" t="s">
        <v>122</v>
      </c>
      <c r="E50" s="38" t="s">
        <v>123</v>
      </c>
      <c r="F50" s="39" t="s">
        <v>124</v>
      </c>
      <c r="G50" s="14">
        <f t="shared" si="0"/>
        <v>46040</v>
      </c>
      <c r="H50" s="34">
        <v>0</v>
      </c>
      <c r="I50" s="34">
        <v>46040</v>
      </c>
      <c r="J50" s="31">
        <v>46040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:10" s="46" customFormat="1" ht="23.25" customHeight="1">
      <c r="A51" s="74"/>
      <c r="B51" s="16"/>
      <c r="C51" s="16"/>
      <c r="D51" s="17"/>
      <c r="E51" s="13" t="s">
        <v>4</v>
      </c>
      <c r="F51" s="26"/>
      <c r="G51" s="14">
        <f t="shared" si="0"/>
        <v>3521969</v>
      </c>
      <c r="H51" s="27">
        <f>H41+H38+H33+H21+H12+H8+H48</f>
        <v>3255929</v>
      </c>
      <c r="I51" s="27">
        <f>I41+I38+I33+I21+I12+I8+I48</f>
        <v>266040</v>
      </c>
      <c r="J51" s="27">
        <f>J41+J38+J33+J21+J12+J8+J48</f>
        <v>46040</v>
      </c>
    </row>
  </sheetData>
  <sheetProtection/>
  <mergeCells count="21">
    <mergeCell ref="B17:B18"/>
    <mergeCell ref="C17:C18"/>
    <mergeCell ref="D17:D18"/>
    <mergeCell ref="E17:E18"/>
    <mergeCell ref="E28:E29"/>
    <mergeCell ref="D28:D29"/>
    <mergeCell ref="C28:C29"/>
    <mergeCell ref="B28:B29"/>
    <mergeCell ref="F30:F32"/>
    <mergeCell ref="F5:F6"/>
    <mergeCell ref="F26:F27"/>
    <mergeCell ref="F43:F47"/>
    <mergeCell ref="E5:E6"/>
    <mergeCell ref="D5:D6"/>
    <mergeCell ref="C5:C6"/>
    <mergeCell ref="B5:B6"/>
    <mergeCell ref="H1:J1"/>
    <mergeCell ref="B3:J3"/>
    <mergeCell ref="I5:J5"/>
    <mergeCell ref="H5:H6"/>
    <mergeCell ref="G5:G6"/>
  </mergeCells>
  <printOptions horizontalCentered="1"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60" r:id="rId1"/>
  <headerFooter alignWithMargins="0">
    <oddFooter>&amp;R&amp;P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ххх</cp:lastModifiedBy>
  <cp:lastPrinted>2018-12-11T12:23:33Z</cp:lastPrinted>
  <dcterms:created xsi:type="dcterms:W3CDTF">2014-01-17T10:52:16Z</dcterms:created>
  <dcterms:modified xsi:type="dcterms:W3CDTF">2018-12-12T07:02:09Z</dcterms:modified>
  <cp:category/>
  <cp:version/>
  <cp:contentType/>
  <cp:contentStatus/>
</cp:coreProperties>
</file>